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32" yWindow="90" windowWidth="18342" windowHeight="7440"/>
  </bookViews>
  <sheets>
    <sheet name="Planification" sheetId="1" r:id="rId1"/>
    <sheet name="Tableau à remplir" sheetId="4" r:id="rId2"/>
    <sheet name="Tableau à imprimer" sheetId="5" r:id="rId3"/>
  </sheets>
  <definedNames>
    <definedName name="_xlnm.Print_Area" localSheetId="0">Planification!$A$1:$N$32</definedName>
    <definedName name="_xlnm.Print_Area" localSheetId="1">'Tableau à remplir'!$A$1:$U$23</definedName>
  </definedNames>
  <calcPr calcId="125725"/>
</workbook>
</file>

<file path=xl/calcChain.xml><?xml version="1.0" encoding="utf-8"?>
<calcChain xmlns="http://schemas.openxmlformats.org/spreadsheetml/2006/main">
  <c r="E17" i="5"/>
  <c r="P3"/>
  <c r="S3" s="1"/>
  <c r="O1" i="4" l="1"/>
  <c r="R1" s="1"/>
  <c r="K6"/>
  <c r="N6" s="1"/>
  <c r="Q6" s="1"/>
  <c r="T6" s="1"/>
  <c r="B9" s="1"/>
  <c r="E9" s="1"/>
  <c r="H9" s="1"/>
  <c r="K9" s="1"/>
  <c r="N9" s="1"/>
  <c r="Q9" s="1"/>
  <c r="T9" s="1"/>
  <c r="B12" s="1"/>
  <c r="E12" s="1"/>
  <c r="H12" s="1"/>
  <c r="K12" s="1"/>
  <c r="N12" s="1"/>
  <c r="Q12" s="1"/>
  <c r="T12" s="1"/>
  <c r="B15" s="1"/>
  <c r="E15" s="1"/>
  <c r="H15" s="1"/>
  <c r="K15" s="1"/>
  <c r="N15" s="1"/>
  <c r="Q15" s="1"/>
  <c r="T15" s="1"/>
  <c r="B18" s="1"/>
  <c r="E18" s="1"/>
  <c r="H18" s="1"/>
  <c r="K18" s="1"/>
  <c r="N18" s="1"/>
  <c r="I31" i="1"/>
  <c r="G31"/>
  <c r="E31"/>
  <c r="C31"/>
  <c r="C27"/>
  <c r="C23"/>
  <c r="E27"/>
  <c r="E23"/>
  <c r="G27"/>
  <c r="G23"/>
  <c r="I27"/>
  <c r="I23"/>
  <c r="K27"/>
  <c r="K23"/>
  <c r="M27"/>
  <c r="M23"/>
  <c r="M19"/>
  <c r="K19"/>
  <c r="I19"/>
  <c r="G19"/>
  <c r="E19"/>
  <c r="C19"/>
  <c r="A31"/>
  <c r="A27"/>
  <c r="A23"/>
  <c r="A19"/>
  <c r="M15"/>
  <c r="K15"/>
  <c r="I15"/>
  <c r="G15"/>
  <c r="E9"/>
  <c r="G9" s="1"/>
  <c r="G10" s="1"/>
  <c r="I10" s="1"/>
  <c r="F5"/>
  <c r="E7" s="1"/>
  <c r="G7" s="1"/>
  <c r="G8" s="1"/>
  <c r="I8" s="1"/>
  <c r="S5" i="4" l="1"/>
  <c r="S7" i="5"/>
  <c r="M8" i="4"/>
  <c r="M10" i="5"/>
  <c r="S14" i="4"/>
  <c r="S16" i="5"/>
  <c r="G14" i="4"/>
  <c r="G16" i="5"/>
  <c r="G17" i="4"/>
  <c r="G19" i="5"/>
  <c r="P5" i="4"/>
  <c r="P7" i="5"/>
  <c r="A14" i="4"/>
  <c r="A16" i="5"/>
  <c r="J8" i="4"/>
  <c r="J10" i="5"/>
  <c r="S11" i="4"/>
  <c r="S13" i="5"/>
  <c r="M11" i="4"/>
  <c r="M13" i="5"/>
  <c r="G11" i="4"/>
  <c r="G13" i="5"/>
  <c r="D17" i="4"/>
  <c r="D19" i="5"/>
  <c r="M5" i="4"/>
  <c r="M7" i="5"/>
  <c r="A11" i="4"/>
  <c r="A13" i="5"/>
  <c r="G8" i="4"/>
  <c r="G10" i="5"/>
  <c r="S8" i="4"/>
  <c r="S10" i="5"/>
  <c r="P14" i="4"/>
  <c r="P16" i="5"/>
  <c r="J14" i="4"/>
  <c r="J16" i="5"/>
  <c r="M17" i="4"/>
  <c r="M19" i="5"/>
  <c r="G16" i="1"/>
  <c r="I16" s="1"/>
  <c r="M8" i="5" s="1"/>
  <c r="J7"/>
  <c r="A8" i="4"/>
  <c r="A10" i="5"/>
  <c r="D8" i="4"/>
  <c r="D10" i="5"/>
  <c r="P8" i="4"/>
  <c r="P10" i="5"/>
  <c r="P11" i="4"/>
  <c r="P13" i="5"/>
  <c r="J11" i="4"/>
  <c r="J13" i="5"/>
  <c r="D11" i="4"/>
  <c r="D13" i="5"/>
  <c r="J17" i="4"/>
  <c r="J19" i="5"/>
  <c r="A17" i="4"/>
  <c r="A19" i="5"/>
  <c r="M14" i="4"/>
  <c r="M16" i="5"/>
  <c r="D14" i="4"/>
  <c r="D16" i="5"/>
  <c r="J5" i="4"/>
  <c r="J6" l="1"/>
  <c r="J8" i="5"/>
  <c r="K16" i="1"/>
  <c r="P8" i="5" s="1"/>
  <c r="M6" i="4"/>
  <c r="M16" i="1" l="1"/>
  <c r="S8" i="5" s="1"/>
  <c r="P6" i="4"/>
  <c r="A20" i="1" l="1"/>
  <c r="A11" i="5" s="1"/>
  <c r="S6" i="4"/>
  <c r="C20" i="1" l="1"/>
  <c r="D11" i="5" s="1"/>
  <c r="A9" i="4"/>
  <c r="E20" i="1" l="1"/>
  <c r="G11" i="5" s="1"/>
  <c r="D9" i="4"/>
  <c r="G20" i="1" l="1"/>
  <c r="J11" i="5" s="1"/>
  <c r="G9" i="4"/>
  <c r="I20" i="1" l="1"/>
  <c r="M11" i="5" s="1"/>
  <c r="J9" i="4"/>
  <c r="K20" i="1" l="1"/>
  <c r="P11" i="5" s="1"/>
  <c r="M9" i="4"/>
  <c r="M20" i="1" l="1"/>
  <c r="S11" i="5" s="1"/>
  <c r="P9" i="4"/>
  <c r="A24" i="1" l="1"/>
  <c r="A14" i="5" s="1"/>
  <c r="S9" i="4"/>
  <c r="C24" i="1" l="1"/>
  <c r="D14" i="5" s="1"/>
  <c r="A12" i="4"/>
  <c r="E24" i="1" l="1"/>
  <c r="G14" i="5" s="1"/>
  <c r="D12" i="4"/>
  <c r="G24" i="1" l="1"/>
  <c r="J14" i="5" s="1"/>
  <c r="G12" i="4"/>
  <c r="I24" i="1" l="1"/>
  <c r="M14" i="5" s="1"/>
  <c r="J12" i="4"/>
  <c r="K24" i="1" l="1"/>
  <c r="P14" i="5" s="1"/>
  <c r="M12" i="4"/>
  <c r="P12" l="1"/>
  <c r="M24" i="1"/>
  <c r="S14" i="5" s="1"/>
  <c r="A28" i="1" l="1"/>
  <c r="A17" i="5" s="1"/>
  <c r="S12" i="4"/>
  <c r="C28" i="1" l="1"/>
  <c r="D17" i="5" s="1"/>
  <c r="A15" i="4"/>
  <c r="E28" i="1" l="1"/>
  <c r="G17" i="5" s="1"/>
  <c r="D15" i="4"/>
  <c r="G28" i="1" l="1"/>
  <c r="J17" i="5" s="1"/>
  <c r="G15" i="4"/>
  <c r="I28" i="1" l="1"/>
  <c r="M17" i="5" s="1"/>
  <c r="J15" i="4"/>
  <c r="K28" i="1" l="1"/>
  <c r="P17" i="5" s="1"/>
  <c r="M15" i="4"/>
  <c r="M28" i="1" l="1"/>
  <c r="S17" i="5" s="1"/>
  <c r="P15" i="4"/>
  <c r="A32" i="1" l="1"/>
  <c r="A20" i="5" s="1"/>
  <c r="S15" i="4"/>
  <c r="C32" i="1" l="1"/>
  <c r="D20" i="5" s="1"/>
  <c r="A18" i="4"/>
  <c r="E32" i="1" l="1"/>
  <c r="G20" i="5" s="1"/>
  <c r="D18" i="4"/>
  <c r="G32" i="1" l="1"/>
  <c r="J20" i="5" s="1"/>
  <c r="G18" i="4"/>
  <c r="I32" i="1" l="1"/>
  <c r="J18" i="4"/>
  <c r="M18" l="1"/>
  <c r="M20" i="5"/>
</calcChain>
</file>

<file path=xl/sharedStrings.xml><?xml version="1.0" encoding="utf-8"?>
<sst xmlns="http://schemas.openxmlformats.org/spreadsheetml/2006/main" count="365" uniqueCount="56">
  <si>
    <t>Nanowrimo - Novembre 2018</t>
  </si>
  <si>
    <t>Lundi</t>
  </si>
  <si>
    <t>Mardi</t>
  </si>
  <si>
    <t>Mercredi</t>
  </si>
  <si>
    <t>Jeudi</t>
  </si>
  <si>
    <t>Vendredi</t>
  </si>
  <si>
    <t>Samedi</t>
  </si>
  <si>
    <t>Dimanche</t>
  </si>
  <si>
    <t>mots</t>
  </si>
  <si>
    <t>Nombre de mots écrit en 15 min :</t>
  </si>
  <si>
    <t>min</t>
  </si>
  <si>
    <t>h</t>
  </si>
  <si>
    <t>Temps disponible</t>
  </si>
  <si>
    <t xml:space="preserve">But général : </t>
  </si>
  <si>
    <t>soit</t>
  </si>
  <si>
    <t>mots/jour</t>
  </si>
  <si>
    <t xml:space="preserve">Temps nécessaire pour écrire </t>
  </si>
  <si>
    <t>Temps nécessaire pour écrire</t>
  </si>
  <si>
    <t>Jour</t>
  </si>
  <si>
    <t>Mots prévu</t>
  </si>
  <si>
    <t>Mots prévu cumul</t>
  </si>
  <si>
    <t>Mots prévus</t>
  </si>
  <si>
    <t>Mots écrits</t>
  </si>
  <si>
    <t>Mots écrits cumulés</t>
  </si>
  <si>
    <t>Mots prévus cumulés</t>
  </si>
  <si>
    <t>Jour 1</t>
  </si>
  <si>
    <t>Jour 2</t>
  </si>
  <si>
    <t>Jour 3</t>
  </si>
  <si>
    <t>Jour 4</t>
  </si>
  <si>
    <t>Jour 11</t>
  </si>
  <si>
    <t>Jour 10</t>
  </si>
  <si>
    <t>Jour 9</t>
  </si>
  <si>
    <t>Jour 8</t>
  </si>
  <si>
    <t>Jour 7</t>
  </si>
  <si>
    <t>Jour 6</t>
  </si>
  <si>
    <t>Jour 13</t>
  </si>
  <si>
    <t>Jour 14</t>
  </si>
  <si>
    <t>Jour 15</t>
  </si>
  <si>
    <t>Jour 16</t>
  </si>
  <si>
    <t>Jour 17</t>
  </si>
  <si>
    <t>Jour 18</t>
  </si>
  <si>
    <t>Jour 20</t>
  </si>
  <si>
    <t>Jour 21</t>
  </si>
  <si>
    <t>Jour 22</t>
  </si>
  <si>
    <t>Jour 23</t>
  </si>
  <si>
    <t>Jour 24</t>
  </si>
  <si>
    <t>Jour 25</t>
  </si>
  <si>
    <t>Jour 30</t>
  </si>
  <si>
    <t>Jour 29</t>
  </si>
  <si>
    <t>Jour 28</t>
  </si>
  <si>
    <t>Jour 27</t>
  </si>
  <si>
    <t>Jour 5</t>
  </si>
  <si>
    <t>Jour 12</t>
  </si>
  <si>
    <t>Jour 19</t>
  </si>
  <si>
    <t>Jour 26</t>
  </si>
  <si>
    <t>www.rosesteinmetz.com</t>
  </si>
</sst>
</file>

<file path=xl/styles.xml><?xml version="1.0" encoding="utf-8"?>
<styleSheet xmlns="http://schemas.openxmlformats.org/spreadsheetml/2006/main">
  <fonts count="9">
    <font>
      <sz val="11"/>
      <color theme="1"/>
      <name val="Calibri"/>
      <family val="2"/>
      <scheme val="minor"/>
    </font>
    <font>
      <b/>
      <sz val="22"/>
      <color theme="1"/>
      <name val="Calibri"/>
      <family val="2"/>
      <scheme val="minor"/>
    </font>
    <font>
      <i/>
      <sz val="11"/>
      <color theme="0" tint="-0.249977111117893"/>
      <name val="Calibri"/>
      <family val="2"/>
      <scheme val="minor"/>
    </font>
    <font>
      <sz val="11"/>
      <color theme="0" tint="-0.249977111117893"/>
      <name val="Calibri"/>
      <family val="2"/>
      <scheme val="minor"/>
    </font>
    <font>
      <sz val="11"/>
      <name val="Calibri"/>
      <family val="2"/>
      <scheme val="minor"/>
    </font>
    <font>
      <u/>
      <sz val="6.6"/>
      <color theme="10"/>
      <name val="Calibri"/>
      <family val="2"/>
    </font>
    <font>
      <u/>
      <sz val="11"/>
      <color theme="10"/>
      <name val="Calibri"/>
      <family val="2"/>
    </font>
    <font>
      <sz val="8"/>
      <color theme="1"/>
      <name val="Calibri"/>
      <family val="2"/>
      <scheme val="minor"/>
    </font>
    <font>
      <sz val="8"/>
      <color theme="0" tint="-0.249977111117893"/>
      <name val="Calibri"/>
      <family val="2"/>
      <scheme val="minor"/>
    </font>
  </fonts>
  <fills count="4">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112">
    <xf numFmtId="0" fontId="0" fillId="0" borderId="0" xfId="0"/>
    <xf numFmtId="1" fontId="0" fillId="0" borderId="0" xfId="0" applyNumberFormat="1"/>
    <xf numFmtId="0" fontId="0" fillId="0" borderId="7" xfId="0" applyBorder="1"/>
    <xf numFmtId="0" fontId="0" fillId="0" borderId="8" xfId="0" applyBorder="1"/>
    <xf numFmtId="0" fontId="0" fillId="0" borderId="9" xfId="0" applyBorder="1"/>
    <xf numFmtId="0" fontId="0" fillId="0" borderId="10" xfId="0" applyBorder="1"/>
    <xf numFmtId="0" fontId="0" fillId="0" borderId="0" xfId="0" applyBorder="1"/>
    <xf numFmtId="0" fontId="0" fillId="0" borderId="11" xfId="0" applyBorder="1"/>
    <xf numFmtId="0" fontId="0" fillId="0" borderId="12" xfId="0" applyBorder="1"/>
    <xf numFmtId="0" fontId="0" fillId="0" borderId="13" xfId="0" applyBorder="1"/>
    <xf numFmtId="0" fontId="0" fillId="0" borderId="14" xfId="0" applyBorder="1"/>
    <xf numFmtId="1" fontId="0" fillId="0" borderId="0" xfId="0" applyNumberFormat="1" applyBorder="1"/>
    <xf numFmtId="0" fontId="0" fillId="0" borderId="0" xfId="0" applyFill="1" applyBorder="1"/>
    <xf numFmtId="17" fontId="1" fillId="0" borderId="0" xfId="0" applyNumberFormat="1" applyFont="1" applyBorder="1"/>
    <xf numFmtId="0" fontId="0" fillId="0" borderId="27" xfId="0" applyBorder="1"/>
    <xf numFmtId="0" fontId="0" fillId="0" borderId="28" xfId="0" applyBorder="1"/>
    <xf numFmtId="0" fontId="0" fillId="0" borderId="21" xfId="0" applyBorder="1" applyAlignment="1">
      <alignment horizontal="center"/>
    </xf>
    <xf numFmtId="0" fontId="0" fillId="0" borderId="27"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0" xfId="0" applyBorder="1" applyAlignment="1">
      <alignment horizontal="center"/>
    </xf>
    <xf numFmtId="0" fontId="0" fillId="2" borderId="23" xfId="0" applyFill="1" applyBorder="1" applyAlignment="1">
      <alignment horizontal="center"/>
    </xf>
    <xf numFmtId="0" fontId="0" fillId="0" borderId="24" xfId="0" applyBorder="1" applyAlignment="1">
      <alignment horizontal="center"/>
    </xf>
    <xf numFmtId="0" fontId="0" fillId="2" borderId="0" xfId="0" applyFill="1" applyBorder="1" applyAlignment="1">
      <alignment horizontal="center"/>
    </xf>
    <xf numFmtId="0" fontId="0" fillId="0" borderId="25" xfId="0" applyBorder="1" applyAlignment="1">
      <alignment horizontal="center"/>
    </xf>
    <xf numFmtId="0" fontId="0" fillId="0" borderId="28" xfId="0" applyBorder="1" applyAlignment="1">
      <alignment horizontal="center"/>
    </xf>
    <xf numFmtId="0" fontId="0" fillId="0" borderId="26" xfId="0" applyBorder="1" applyAlignment="1">
      <alignment horizontal="center"/>
    </xf>
    <xf numFmtId="0" fontId="0" fillId="0" borderId="23" xfId="0" applyFill="1" applyBorder="1" applyAlignment="1">
      <alignment horizontal="center"/>
    </xf>
    <xf numFmtId="0" fontId="0" fillId="0" borderId="0" xfId="0" applyFill="1" applyBorder="1" applyAlignment="1">
      <alignment horizontal="center"/>
    </xf>
    <xf numFmtId="0" fontId="0" fillId="0" borderId="24" xfId="0" applyFill="1" applyBorder="1" applyAlignment="1">
      <alignment horizontal="center"/>
    </xf>
    <xf numFmtId="0" fontId="0" fillId="0" borderId="28" xfId="0" applyFill="1" applyBorder="1" applyAlignment="1">
      <alignment horizontal="center"/>
    </xf>
    <xf numFmtId="0" fontId="0" fillId="0" borderId="25" xfId="0" applyFill="1" applyBorder="1" applyAlignment="1">
      <alignment horizontal="center"/>
    </xf>
    <xf numFmtId="0" fontId="0" fillId="0" borderId="26" xfId="0" applyFill="1" applyBorder="1" applyAlignment="1">
      <alignment horizontal="center"/>
    </xf>
    <xf numFmtId="0" fontId="4" fillId="3" borderId="21" xfId="0" applyFont="1" applyFill="1" applyBorder="1" applyAlignment="1">
      <alignment horizontal="center"/>
    </xf>
    <xf numFmtId="0" fontId="4" fillId="3" borderId="22" xfId="0" applyFont="1" applyFill="1" applyBorder="1" applyAlignment="1">
      <alignment horizontal="center"/>
    </xf>
    <xf numFmtId="0" fontId="4" fillId="3" borderId="27" xfId="0" applyFont="1" applyFill="1" applyBorder="1" applyAlignment="1">
      <alignment horizontal="center"/>
    </xf>
    <xf numFmtId="0" fontId="0" fillId="3" borderId="21" xfId="0" applyFill="1" applyBorder="1" applyAlignment="1">
      <alignment horizontal="center"/>
    </xf>
    <xf numFmtId="0" fontId="0" fillId="3" borderId="22" xfId="0" applyFill="1" applyBorder="1" applyAlignment="1">
      <alignment horizontal="center"/>
    </xf>
    <xf numFmtId="0" fontId="0" fillId="3" borderId="0" xfId="0" applyFill="1" applyBorder="1" applyAlignment="1">
      <alignment horizontal="center"/>
    </xf>
    <xf numFmtId="0" fontId="0" fillId="3" borderId="23" xfId="0" applyFill="1" applyBorder="1" applyAlignment="1">
      <alignment horizontal="center"/>
    </xf>
    <xf numFmtId="0" fontId="0" fillId="3" borderId="24" xfId="0" applyFill="1" applyBorder="1" applyAlignment="1">
      <alignment horizontal="center"/>
    </xf>
    <xf numFmtId="0" fontId="0" fillId="3" borderId="27" xfId="0" applyFill="1" applyBorder="1" applyAlignment="1">
      <alignment horizontal="center"/>
    </xf>
    <xf numFmtId="1" fontId="0" fillId="0" borderId="28" xfId="0" applyNumberFormat="1" applyBorder="1"/>
    <xf numFmtId="1" fontId="0" fillId="0" borderId="13" xfId="0" applyNumberFormat="1" applyBorder="1"/>
    <xf numFmtId="1" fontId="0" fillId="0" borderId="27" xfId="0" applyNumberFormat="1" applyBorder="1"/>
    <xf numFmtId="0" fontId="0" fillId="0" borderId="30" xfId="0" applyBorder="1"/>
    <xf numFmtId="0" fontId="0" fillId="0" borderId="31" xfId="0" applyBorder="1"/>
    <xf numFmtId="0" fontId="0" fillId="0" borderId="32" xfId="0" applyBorder="1"/>
    <xf numFmtId="0" fontId="0" fillId="0" borderId="33" xfId="0" applyBorder="1"/>
    <xf numFmtId="0" fontId="0" fillId="2" borderId="29" xfId="0" applyFill="1" applyBorder="1"/>
    <xf numFmtId="0" fontId="0" fillId="0" borderId="0" xfId="0" applyAlignment="1">
      <alignment horizontal="center"/>
    </xf>
    <xf numFmtId="17" fontId="1" fillId="0" borderId="0" xfId="0" applyNumberFormat="1" applyFont="1" applyAlignment="1">
      <alignment horizontal="center"/>
    </xf>
    <xf numFmtId="0" fontId="0" fillId="0" borderId="1" xfId="0" applyBorder="1" applyAlignment="1">
      <alignment horizontal="center"/>
    </xf>
    <xf numFmtId="1" fontId="0" fillId="0" borderId="0" xfId="0" applyNumberFormat="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3"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0" xfId="0" applyFill="1" applyBorder="1" applyAlignment="1">
      <alignment horizontal="center"/>
    </xf>
    <xf numFmtId="0" fontId="2" fillId="0" borderId="2" xfId="0" applyFont="1" applyFill="1" applyBorder="1" applyAlignment="1">
      <alignment horizontal="center"/>
    </xf>
    <xf numFmtId="0" fontId="0" fillId="2" borderId="1" xfId="0" applyFill="1" applyBorder="1" applyAlignment="1">
      <alignment horizontal="center"/>
    </xf>
    <xf numFmtId="0" fontId="0" fillId="0" borderId="15" xfId="0" applyBorder="1" applyAlignment="1">
      <alignment horizontal="center"/>
    </xf>
    <xf numFmtId="0" fontId="2" fillId="0" borderId="18" xfId="0" applyFont="1" applyFill="1"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16" xfId="0" applyBorder="1" applyAlignment="1">
      <alignment horizontal="center"/>
    </xf>
    <xf numFmtId="0" fontId="2" fillId="0" borderId="2" xfId="0" applyFont="1" applyBorder="1" applyAlignment="1">
      <alignment horizontal="center"/>
    </xf>
    <xf numFmtId="0" fontId="2" fillId="0" borderId="17" xfId="0" applyFont="1" applyFill="1" applyBorder="1" applyAlignment="1">
      <alignment horizontal="center"/>
    </xf>
    <xf numFmtId="1" fontId="0" fillId="0" borderId="0" xfId="0" applyNumberFormat="1" applyFill="1" applyBorder="1" applyAlignment="1">
      <alignment horizontal="center"/>
    </xf>
    <xf numFmtId="0" fontId="3" fillId="0" borderId="2" xfId="0" applyFont="1" applyBorder="1" applyAlignment="1">
      <alignment horizontal="center" wrapText="1"/>
    </xf>
    <xf numFmtId="0" fontId="3" fillId="0" borderId="4" xfId="0" applyFont="1" applyBorder="1" applyAlignment="1">
      <alignment horizontal="center" wrapText="1"/>
    </xf>
    <xf numFmtId="0" fontId="2" fillId="0" borderId="4" xfId="0" applyFont="1" applyBorder="1" applyAlignment="1">
      <alignment horizontal="center"/>
    </xf>
    <xf numFmtId="0" fontId="2" fillId="0" borderId="36" xfId="0" applyFont="1" applyBorder="1" applyAlignment="1">
      <alignment horizontal="center"/>
    </xf>
    <xf numFmtId="0" fontId="0" fillId="0" borderId="0" xfId="0" applyBorder="1" applyAlignment="1">
      <alignment horizontal="center"/>
    </xf>
    <xf numFmtId="0" fontId="0" fillId="0" borderId="12" xfId="0" applyFill="1"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2" fillId="0" borderId="4" xfId="0" applyFont="1" applyFill="1" applyBorder="1" applyAlignment="1">
      <alignment horizontal="center"/>
    </xf>
    <xf numFmtId="0" fontId="2" fillId="0" borderId="36" xfId="0" applyFont="1" applyFill="1" applyBorder="1" applyAlignment="1">
      <alignment horizontal="center"/>
    </xf>
    <xf numFmtId="0" fontId="2" fillId="0" borderId="22" xfId="0" applyFont="1" applyFill="1" applyBorder="1" applyAlignment="1">
      <alignment horizontal="center"/>
    </xf>
    <xf numFmtId="0" fontId="0" fillId="0" borderId="0" xfId="0" applyAlignment="1">
      <alignment horizontal="left"/>
    </xf>
    <xf numFmtId="0" fontId="0" fillId="2" borderId="23" xfId="0" applyFill="1" applyBorder="1" applyAlignment="1">
      <alignment horizontal="center"/>
    </xf>
    <xf numFmtId="0" fontId="0" fillId="2" borderId="24" xfId="0" applyFill="1"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37" xfId="0" applyBorder="1" applyAlignment="1">
      <alignment horizontal="center"/>
    </xf>
    <xf numFmtId="0" fontId="0" fillId="0" borderId="38" xfId="0" applyBorder="1" applyAlignment="1">
      <alignment horizontal="center"/>
    </xf>
    <xf numFmtId="0" fontId="0" fillId="0" borderId="39" xfId="0" applyBorder="1" applyAlignment="1">
      <alignment horizontal="center"/>
    </xf>
    <xf numFmtId="0" fontId="0" fillId="0" borderId="0" xfId="0" applyBorder="1" applyAlignment="1">
      <alignment horizontal="center"/>
    </xf>
    <xf numFmtId="0" fontId="0" fillId="2" borderId="15" xfId="0" applyFill="1" applyBorder="1" applyAlignment="1">
      <alignment horizontal="center" wrapText="1"/>
    </xf>
    <xf numFmtId="0" fontId="0" fillId="2" borderId="34" xfId="0" applyFill="1" applyBorder="1" applyAlignment="1">
      <alignment horizontal="center" wrapText="1"/>
    </xf>
    <xf numFmtId="0" fontId="0" fillId="0" borderId="16" xfId="0" applyBorder="1" applyAlignment="1">
      <alignment horizontal="center" wrapText="1"/>
    </xf>
    <xf numFmtId="0" fontId="0" fillId="0" borderId="35" xfId="0" applyBorder="1" applyAlignment="1">
      <alignment horizontal="center" wrapText="1"/>
    </xf>
    <xf numFmtId="0" fontId="6" fillId="0" borderId="0" xfId="1" applyFont="1" applyAlignment="1" applyProtection="1">
      <alignment horizontal="center"/>
    </xf>
    <xf numFmtId="0" fontId="0" fillId="0" borderId="21" xfId="0" applyBorder="1" applyAlignment="1">
      <alignment horizontal="center"/>
    </xf>
    <xf numFmtId="0" fontId="0" fillId="0" borderId="22" xfId="0" applyBorder="1" applyAlignment="1">
      <alignment horizontal="center"/>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7" fillId="2" borderId="15"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7" xfId="0" applyFont="1" applyBorder="1" applyAlignment="1">
      <alignment horizontal="center" vertical="center" wrapText="1"/>
    </xf>
    <xf numFmtId="0" fontId="0" fillId="0" borderId="27" xfId="0" applyBorder="1" applyAlignment="1">
      <alignment horizontal="center"/>
    </xf>
    <xf numFmtId="0" fontId="6" fillId="0" borderId="0" xfId="1" applyFont="1" applyBorder="1" applyAlignment="1" applyProtection="1">
      <alignment horizontal="center"/>
    </xf>
  </cellXfs>
  <cellStyles count="2">
    <cellStyle name="Lien hypertexte" xfId="1" builtinId="8"/>
    <cellStyle name="Normal" xfId="0" builtinId="0"/>
  </cellStyles>
  <dxfs count="0"/>
  <tableStyles count="0" defaultTableStyle="TableStyleMedium9" defaultPivotStyle="PivotStyleLight16"/>
  <colors>
    <mruColors>
      <color rgb="FFFFFF99"/>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rosesteinmetz.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rosesteinmetz.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rosesteinmetz.com/" TargetMode="External"/></Relationships>
</file>

<file path=xl/worksheets/sheet1.xml><?xml version="1.0" encoding="utf-8"?>
<worksheet xmlns="http://schemas.openxmlformats.org/spreadsheetml/2006/main" xmlns:r="http://schemas.openxmlformats.org/officeDocument/2006/relationships">
  <dimension ref="A1:P40"/>
  <sheetViews>
    <sheetView tabSelected="1" workbookViewId="0">
      <selection activeCell="E15" sqref="E15"/>
    </sheetView>
  </sheetViews>
  <sheetFormatPr baseColWidth="10" defaultColWidth="6.578125" defaultRowHeight="14.4"/>
  <cols>
    <col min="1" max="14" width="7.578125" customWidth="1"/>
  </cols>
  <sheetData>
    <row r="1" spans="1:16" ht="28.2">
      <c r="A1" s="6"/>
      <c r="B1" s="6"/>
      <c r="C1" s="13" t="s">
        <v>0</v>
      </c>
      <c r="D1" s="6"/>
      <c r="E1" s="6"/>
      <c r="F1" s="6"/>
      <c r="G1" s="6"/>
      <c r="H1" s="6"/>
      <c r="I1" s="6"/>
      <c r="J1" s="6"/>
    </row>
    <row r="2" spans="1:16" ht="14.7" thickBot="1">
      <c r="I2" s="6"/>
      <c r="J2" s="6"/>
      <c r="K2" s="6"/>
      <c r="L2" s="6"/>
      <c r="M2" s="12"/>
      <c r="N2" s="6"/>
      <c r="O2" s="6"/>
      <c r="P2" s="1"/>
    </row>
    <row r="3" spans="1:16" ht="14.7" thickBot="1">
      <c r="A3" s="2" t="s">
        <v>9</v>
      </c>
      <c r="B3" s="3"/>
      <c r="C3" s="3"/>
      <c r="D3" s="3"/>
      <c r="E3" s="3"/>
      <c r="F3" s="3"/>
      <c r="G3" s="49">
        <v>450</v>
      </c>
      <c r="H3" s="3" t="s">
        <v>8</v>
      </c>
      <c r="I3" s="3"/>
      <c r="J3" s="4"/>
      <c r="K3" s="6"/>
      <c r="L3" s="6"/>
      <c r="M3" s="12"/>
      <c r="N3" s="6"/>
      <c r="O3" s="6"/>
      <c r="P3" s="1"/>
    </row>
    <row r="4" spans="1:16" ht="14.7" thickBot="1">
      <c r="A4" s="5"/>
      <c r="B4" s="6"/>
      <c r="C4" s="6"/>
      <c r="D4" s="6"/>
      <c r="E4" s="6"/>
      <c r="F4" s="6"/>
      <c r="G4" s="6"/>
      <c r="H4" s="6"/>
      <c r="I4" s="6"/>
      <c r="J4" s="7"/>
      <c r="K4" s="6"/>
      <c r="L4" s="6"/>
      <c r="M4" s="12"/>
      <c r="N4" s="6"/>
      <c r="O4" s="6"/>
      <c r="P4" s="1"/>
    </row>
    <row r="5" spans="1:16" ht="14.7" thickBot="1">
      <c r="A5" s="5" t="s">
        <v>13</v>
      </c>
      <c r="B5" s="6"/>
      <c r="C5" s="49">
        <v>50000</v>
      </c>
      <c r="D5" s="6" t="s">
        <v>8</v>
      </c>
      <c r="E5" s="6" t="s">
        <v>14</v>
      </c>
      <c r="F5" s="11">
        <f>C5/30</f>
        <v>1666.6666666666667</v>
      </c>
      <c r="G5" s="6" t="s">
        <v>15</v>
      </c>
      <c r="H5" s="6"/>
      <c r="I5" s="6"/>
      <c r="J5" s="7"/>
      <c r="K5" s="6"/>
      <c r="L5" s="16" t="s">
        <v>18</v>
      </c>
      <c r="M5" s="18">
        <v>1</v>
      </c>
      <c r="N5" s="6"/>
      <c r="O5" s="6"/>
      <c r="P5" s="1"/>
    </row>
    <row r="6" spans="1:16">
      <c r="A6" s="5"/>
      <c r="B6" s="6"/>
      <c r="C6" s="6"/>
      <c r="D6" s="6"/>
      <c r="E6" s="6"/>
      <c r="F6" s="6"/>
      <c r="G6" s="6"/>
      <c r="H6" s="6"/>
      <c r="I6" s="6"/>
      <c r="J6" s="7"/>
      <c r="K6" s="6"/>
      <c r="L6" s="85" t="s">
        <v>12</v>
      </c>
      <c r="M6" s="86"/>
      <c r="N6" s="6"/>
      <c r="O6" s="6"/>
      <c r="P6" s="1"/>
    </row>
    <row r="7" spans="1:16">
      <c r="A7" s="45" t="s">
        <v>16</v>
      </c>
      <c r="B7" s="14"/>
      <c r="C7" s="14"/>
      <c r="D7" s="14"/>
      <c r="E7" s="44">
        <f>F5</f>
        <v>1666.6666666666667</v>
      </c>
      <c r="F7" s="14" t="s">
        <v>8</v>
      </c>
      <c r="G7" s="44">
        <f>E7*15/G3</f>
        <v>55.555555555555557</v>
      </c>
      <c r="H7" s="14" t="s">
        <v>10</v>
      </c>
      <c r="I7" s="14"/>
      <c r="J7" s="46"/>
      <c r="K7" s="6"/>
      <c r="L7" s="87" t="s">
        <v>19</v>
      </c>
      <c r="M7" s="88"/>
      <c r="N7" s="6"/>
      <c r="O7" s="6"/>
      <c r="P7" s="1"/>
    </row>
    <row r="8" spans="1:16">
      <c r="A8" s="47"/>
      <c r="B8" s="15"/>
      <c r="C8" s="15"/>
      <c r="D8" s="15"/>
      <c r="E8" s="15"/>
      <c r="F8" s="15"/>
      <c r="G8" s="15">
        <f>INT(G7/60)</f>
        <v>0</v>
      </c>
      <c r="H8" s="15" t="s">
        <v>11</v>
      </c>
      <c r="I8" s="42">
        <f>G7-G8*60</f>
        <v>55.555555555555557</v>
      </c>
      <c r="J8" s="48" t="s">
        <v>10</v>
      </c>
      <c r="K8" s="6"/>
      <c r="L8" s="89" t="s">
        <v>20</v>
      </c>
      <c r="M8" s="90"/>
      <c r="N8" s="6"/>
      <c r="O8" s="6"/>
      <c r="P8" s="1"/>
    </row>
    <row r="9" spans="1:16">
      <c r="A9" s="5" t="s">
        <v>17</v>
      </c>
      <c r="B9" s="6"/>
      <c r="C9" s="6"/>
      <c r="D9" s="6"/>
      <c r="E9" s="6">
        <f>C5</f>
        <v>50000</v>
      </c>
      <c r="F9" s="6" t="s">
        <v>8</v>
      </c>
      <c r="G9" s="6">
        <f>E9*15/G3</f>
        <v>1666.6666666666667</v>
      </c>
      <c r="H9" s="6" t="s">
        <v>10</v>
      </c>
      <c r="I9" s="11"/>
      <c r="J9" s="7"/>
      <c r="K9" s="6"/>
      <c r="L9" s="6"/>
      <c r="M9" s="12"/>
      <c r="N9" s="6"/>
      <c r="O9" s="6"/>
      <c r="P9" s="1"/>
    </row>
    <row r="10" spans="1:16" ht="14.7" thickBot="1">
      <c r="A10" s="8"/>
      <c r="B10" s="9"/>
      <c r="C10" s="9"/>
      <c r="D10" s="9"/>
      <c r="E10" s="9"/>
      <c r="F10" s="9"/>
      <c r="G10" s="9">
        <f>INT(G9/60)</f>
        <v>27</v>
      </c>
      <c r="H10" s="9" t="s">
        <v>11</v>
      </c>
      <c r="I10" s="43">
        <f>G9-G10*60</f>
        <v>46.666666666666742</v>
      </c>
      <c r="J10" s="10" t="s">
        <v>10</v>
      </c>
      <c r="K10" s="6"/>
      <c r="L10" s="6"/>
      <c r="M10" s="12"/>
      <c r="N10" s="6"/>
      <c r="O10" s="6"/>
      <c r="P10" s="1"/>
    </row>
    <row r="11" spans="1:16">
      <c r="A11" s="6"/>
      <c r="B11" s="6"/>
      <c r="C11" s="6"/>
      <c r="D11" s="6"/>
      <c r="E11" s="6"/>
      <c r="F11" s="6"/>
      <c r="G11" s="6"/>
      <c r="H11" s="6"/>
      <c r="I11" s="6"/>
      <c r="J11" s="6"/>
      <c r="K11" s="6"/>
      <c r="L11" s="6"/>
      <c r="M11" s="6"/>
      <c r="N11" s="6"/>
      <c r="O11" s="6"/>
    </row>
    <row r="12" spans="1:16">
      <c r="A12" s="6" t="s">
        <v>1</v>
      </c>
      <c r="B12" s="6"/>
      <c r="C12" s="6" t="s">
        <v>2</v>
      </c>
      <c r="D12" s="6"/>
      <c r="E12" s="6" t="s">
        <v>3</v>
      </c>
      <c r="F12" s="6"/>
      <c r="G12" s="6" t="s">
        <v>4</v>
      </c>
      <c r="H12" s="6"/>
      <c r="I12" s="6" t="s">
        <v>5</v>
      </c>
      <c r="J12" s="6"/>
      <c r="K12" s="6" t="s">
        <v>6</v>
      </c>
      <c r="L12" s="6"/>
      <c r="M12" s="6" t="s">
        <v>7</v>
      </c>
      <c r="N12" s="6"/>
      <c r="O12" s="6"/>
    </row>
    <row r="13" spans="1:16">
      <c r="A13" s="16"/>
      <c r="B13" s="17"/>
      <c r="C13" s="17"/>
      <c r="D13" s="17"/>
      <c r="E13" s="17"/>
      <c r="F13" s="17"/>
      <c r="G13" s="33" t="s">
        <v>18</v>
      </c>
      <c r="H13" s="34">
        <v>1</v>
      </c>
      <c r="I13" s="35" t="s">
        <v>18</v>
      </c>
      <c r="J13" s="35">
        <v>2</v>
      </c>
      <c r="K13" s="33" t="s">
        <v>18</v>
      </c>
      <c r="L13" s="34">
        <v>3</v>
      </c>
      <c r="M13" s="35" t="s">
        <v>18</v>
      </c>
      <c r="N13" s="34">
        <v>4</v>
      </c>
      <c r="O13" s="6"/>
    </row>
    <row r="14" spans="1:16">
      <c r="A14" s="19"/>
      <c r="B14" s="20"/>
      <c r="C14" s="20"/>
      <c r="D14" s="20"/>
      <c r="E14" s="20"/>
      <c r="F14" s="20"/>
      <c r="G14" s="21">
        <v>30</v>
      </c>
      <c r="H14" s="22" t="s">
        <v>10</v>
      </c>
      <c r="I14" s="23">
        <v>60</v>
      </c>
      <c r="J14" s="20" t="s">
        <v>10</v>
      </c>
      <c r="K14" s="21">
        <v>30</v>
      </c>
      <c r="L14" s="22" t="s">
        <v>10</v>
      </c>
      <c r="M14" s="23">
        <v>30</v>
      </c>
      <c r="N14" s="22" t="s">
        <v>10</v>
      </c>
      <c r="O14" s="6"/>
    </row>
    <row r="15" spans="1:16">
      <c r="A15" s="19"/>
      <c r="B15" s="20"/>
      <c r="C15" s="20"/>
      <c r="D15" s="20"/>
      <c r="E15" s="20"/>
      <c r="F15" s="20"/>
      <c r="G15" s="19">
        <f>G14*$G$3/15</f>
        <v>900</v>
      </c>
      <c r="H15" s="22" t="s">
        <v>8</v>
      </c>
      <c r="I15" s="20">
        <f>I14*$G$3/15</f>
        <v>1800</v>
      </c>
      <c r="J15" s="20" t="s">
        <v>8</v>
      </c>
      <c r="K15" s="19">
        <f>K14*$G$3/15</f>
        <v>900</v>
      </c>
      <c r="L15" s="22" t="s">
        <v>8</v>
      </c>
      <c r="M15" s="20">
        <f>M14*$G$3/15</f>
        <v>900</v>
      </c>
      <c r="N15" s="22" t="s">
        <v>8</v>
      </c>
      <c r="O15" s="6"/>
    </row>
    <row r="16" spans="1:16">
      <c r="A16" s="24"/>
      <c r="B16" s="25"/>
      <c r="C16" s="25"/>
      <c r="D16" s="25"/>
      <c r="E16" s="25"/>
      <c r="F16" s="25"/>
      <c r="G16" s="24">
        <f>G15</f>
        <v>900</v>
      </c>
      <c r="H16" s="26" t="s">
        <v>8</v>
      </c>
      <c r="I16" s="25">
        <f>I15+G16</f>
        <v>2700</v>
      </c>
      <c r="J16" s="25" t="s">
        <v>8</v>
      </c>
      <c r="K16" s="24">
        <f>K15+I16</f>
        <v>3600</v>
      </c>
      <c r="L16" s="26" t="s">
        <v>8</v>
      </c>
      <c r="M16" s="25">
        <f>M15+K16</f>
        <v>4500</v>
      </c>
      <c r="N16" s="26" t="s">
        <v>8</v>
      </c>
      <c r="O16" s="6"/>
    </row>
    <row r="17" spans="1:15">
      <c r="A17" s="36" t="s">
        <v>18</v>
      </c>
      <c r="B17" s="37">
        <v>5</v>
      </c>
      <c r="C17" s="36" t="s">
        <v>18</v>
      </c>
      <c r="D17" s="37">
        <v>6</v>
      </c>
      <c r="E17" s="38" t="s">
        <v>18</v>
      </c>
      <c r="F17" s="38">
        <v>7</v>
      </c>
      <c r="G17" s="39" t="s">
        <v>18</v>
      </c>
      <c r="H17" s="40">
        <v>8</v>
      </c>
      <c r="I17" s="38" t="s">
        <v>18</v>
      </c>
      <c r="J17" s="38">
        <v>9</v>
      </c>
      <c r="K17" s="39" t="s">
        <v>18</v>
      </c>
      <c r="L17" s="40">
        <v>10</v>
      </c>
      <c r="M17" s="38" t="s">
        <v>18</v>
      </c>
      <c r="N17" s="40">
        <v>11</v>
      </c>
      <c r="O17" s="6"/>
    </row>
    <row r="18" spans="1:15">
      <c r="A18" s="21">
        <v>120</v>
      </c>
      <c r="B18" s="22" t="s">
        <v>10</v>
      </c>
      <c r="C18" s="21">
        <v>60</v>
      </c>
      <c r="D18" s="22" t="s">
        <v>10</v>
      </c>
      <c r="E18" s="23">
        <v>120</v>
      </c>
      <c r="F18" s="20" t="s">
        <v>10</v>
      </c>
      <c r="G18" s="21">
        <v>30</v>
      </c>
      <c r="H18" s="22" t="s">
        <v>10</v>
      </c>
      <c r="I18" s="23">
        <v>60</v>
      </c>
      <c r="J18" s="20" t="s">
        <v>10</v>
      </c>
      <c r="K18" s="21">
        <v>0</v>
      </c>
      <c r="L18" s="22" t="s">
        <v>10</v>
      </c>
      <c r="M18" s="23">
        <v>0</v>
      </c>
      <c r="N18" s="22" t="s">
        <v>10</v>
      </c>
      <c r="O18" s="6"/>
    </row>
    <row r="19" spans="1:15">
      <c r="A19" s="19">
        <f>A18*$G$3/15</f>
        <v>3600</v>
      </c>
      <c r="B19" s="22" t="s">
        <v>8</v>
      </c>
      <c r="C19" s="19">
        <f>C18*$G$3/15</f>
        <v>1800</v>
      </c>
      <c r="D19" s="22" t="s">
        <v>8</v>
      </c>
      <c r="E19" s="20">
        <f>E18*$G$3/15</f>
        <v>3600</v>
      </c>
      <c r="F19" s="20" t="s">
        <v>8</v>
      </c>
      <c r="G19" s="19">
        <f>G18*$G$3/15</f>
        <v>900</v>
      </c>
      <c r="H19" s="22" t="s">
        <v>8</v>
      </c>
      <c r="I19" s="20">
        <f>I18*$G$3/15</f>
        <v>1800</v>
      </c>
      <c r="J19" s="20" t="s">
        <v>8</v>
      </c>
      <c r="K19" s="19">
        <f>K18*$G$3/15</f>
        <v>0</v>
      </c>
      <c r="L19" s="22" t="s">
        <v>8</v>
      </c>
      <c r="M19" s="20">
        <f>M18*$G$3/15</f>
        <v>0</v>
      </c>
      <c r="N19" s="22" t="s">
        <v>8</v>
      </c>
      <c r="O19" s="6"/>
    </row>
    <row r="20" spans="1:15">
      <c r="A20" s="19">
        <f>A19+M16</f>
        <v>8100</v>
      </c>
      <c r="B20" s="22" t="s">
        <v>8</v>
      </c>
      <c r="C20" s="19">
        <f>C19+A20</f>
        <v>9900</v>
      </c>
      <c r="D20" s="22" t="s">
        <v>8</v>
      </c>
      <c r="E20" s="20">
        <f>E19+C20</f>
        <v>13500</v>
      </c>
      <c r="F20" s="20" t="s">
        <v>8</v>
      </c>
      <c r="G20" s="19">
        <f>G19+E20</f>
        <v>14400</v>
      </c>
      <c r="H20" s="22" t="s">
        <v>8</v>
      </c>
      <c r="I20" s="20">
        <f>I19+G20</f>
        <v>16200</v>
      </c>
      <c r="J20" s="20" t="s">
        <v>8</v>
      </c>
      <c r="K20" s="19">
        <f>K19+I20</f>
        <v>16200</v>
      </c>
      <c r="L20" s="22" t="s">
        <v>8</v>
      </c>
      <c r="M20" s="20">
        <f>M19+K20</f>
        <v>16200</v>
      </c>
      <c r="N20" s="22" t="s">
        <v>8</v>
      </c>
      <c r="O20" s="6"/>
    </row>
    <row r="21" spans="1:15">
      <c r="A21" s="36" t="s">
        <v>18</v>
      </c>
      <c r="B21" s="37">
        <v>12</v>
      </c>
      <c r="C21" s="36" t="s">
        <v>18</v>
      </c>
      <c r="D21" s="37">
        <v>13</v>
      </c>
      <c r="E21" s="41" t="s">
        <v>18</v>
      </c>
      <c r="F21" s="41">
        <v>14</v>
      </c>
      <c r="G21" s="36" t="s">
        <v>18</v>
      </c>
      <c r="H21" s="37">
        <v>15</v>
      </c>
      <c r="I21" s="41" t="s">
        <v>18</v>
      </c>
      <c r="J21" s="41">
        <v>16</v>
      </c>
      <c r="K21" s="36" t="s">
        <v>18</v>
      </c>
      <c r="L21" s="37">
        <v>17</v>
      </c>
      <c r="M21" s="41" t="s">
        <v>18</v>
      </c>
      <c r="N21" s="37">
        <v>18</v>
      </c>
      <c r="O21" s="6"/>
    </row>
    <row r="22" spans="1:15">
      <c r="A22" s="21">
        <v>120</v>
      </c>
      <c r="B22" s="22" t="s">
        <v>10</v>
      </c>
      <c r="C22" s="21">
        <v>60</v>
      </c>
      <c r="D22" s="22" t="s">
        <v>10</v>
      </c>
      <c r="E22" s="23">
        <v>120</v>
      </c>
      <c r="F22" s="20" t="s">
        <v>10</v>
      </c>
      <c r="G22" s="21">
        <v>30</v>
      </c>
      <c r="H22" s="22" t="s">
        <v>10</v>
      </c>
      <c r="I22" s="23">
        <v>60</v>
      </c>
      <c r="J22" s="20" t="s">
        <v>10</v>
      </c>
      <c r="K22" s="21">
        <v>30</v>
      </c>
      <c r="L22" s="22" t="s">
        <v>10</v>
      </c>
      <c r="M22" s="23">
        <v>30</v>
      </c>
      <c r="N22" s="22" t="s">
        <v>10</v>
      </c>
      <c r="O22" s="6"/>
    </row>
    <row r="23" spans="1:15">
      <c r="A23" s="19">
        <f>A22*$G$3/15</f>
        <v>3600</v>
      </c>
      <c r="B23" s="22" t="s">
        <v>8</v>
      </c>
      <c r="C23" s="19">
        <f>C22*$G$3/15</f>
        <v>1800</v>
      </c>
      <c r="D23" s="22" t="s">
        <v>8</v>
      </c>
      <c r="E23" s="20">
        <f>E22*$G$3/15</f>
        <v>3600</v>
      </c>
      <c r="F23" s="20" t="s">
        <v>8</v>
      </c>
      <c r="G23" s="19">
        <f>G22*$G$3/15</f>
        <v>900</v>
      </c>
      <c r="H23" s="22" t="s">
        <v>8</v>
      </c>
      <c r="I23" s="20">
        <f>I22*$G$3/15</f>
        <v>1800</v>
      </c>
      <c r="J23" s="20" t="s">
        <v>8</v>
      </c>
      <c r="K23" s="19">
        <f>K22*$G$3/15</f>
        <v>900</v>
      </c>
      <c r="L23" s="22" t="s">
        <v>8</v>
      </c>
      <c r="M23" s="20">
        <f>M22*$G$3/15</f>
        <v>900</v>
      </c>
      <c r="N23" s="22" t="s">
        <v>8</v>
      </c>
      <c r="O23" s="6"/>
    </row>
    <row r="24" spans="1:15">
      <c r="A24" s="24">
        <f>A23+M20</f>
        <v>19800</v>
      </c>
      <c r="B24" s="26" t="s">
        <v>8</v>
      </c>
      <c r="C24" s="24">
        <f>C23+A24</f>
        <v>21600</v>
      </c>
      <c r="D24" s="26" t="s">
        <v>8</v>
      </c>
      <c r="E24" s="25">
        <f>E23+C24</f>
        <v>25200</v>
      </c>
      <c r="F24" s="25" t="s">
        <v>8</v>
      </c>
      <c r="G24" s="24">
        <f>G23+E24</f>
        <v>26100</v>
      </c>
      <c r="H24" s="26" t="s">
        <v>8</v>
      </c>
      <c r="I24" s="25">
        <f>I23+G24</f>
        <v>27900</v>
      </c>
      <c r="J24" s="25" t="s">
        <v>8</v>
      </c>
      <c r="K24" s="24">
        <f>K23+I24</f>
        <v>28800</v>
      </c>
      <c r="L24" s="26" t="s">
        <v>8</v>
      </c>
      <c r="M24" s="25">
        <f>M23+K24</f>
        <v>29700</v>
      </c>
      <c r="N24" s="26" t="s">
        <v>8</v>
      </c>
      <c r="O24" s="6"/>
    </row>
    <row r="25" spans="1:15">
      <c r="A25" s="39" t="s">
        <v>18</v>
      </c>
      <c r="B25" s="40">
        <v>19</v>
      </c>
      <c r="C25" s="39" t="s">
        <v>18</v>
      </c>
      <c r="D25" s="40">
        <v>20</v>
      </c>
      <c r="E25" s="38" t="s">
        <v>18</v>
      </c>
      <c r="F25" s="38">
        <v>21</v>
      </c>
      <c r="G25" s="39" t="s">
        <v>18</v>
      </c>
      <c r="H25" s="40">
        <v>22</v>
      </c>
      <c r="I25" s="38" t="s">
        <v>18</v>
      </c>
      <c r="J25" s="38">
        <v>23</v>
      </c>
      <c r="K25" s="39" t="s">
        <v>18</v>
      </c>
      <c r="L25" s="40">
        <v>24</v>
      </c>
      <c r="M25" s="38" t="s">
        <v>18</v>
      </c>
      <c r="N25" s="40">
        <v>25</v>
      </c>
      <c r="O25" s="6"/>
    </row>
    <row r="26" spans="1:15">
      <c r="A26" s="21">
        <v>120</v>
      </c>
      <c r="B26" s="22" t="s">
        <v>10</v>
      </c>
      <c r="C26" s="21">
        <v>15</v>
      </c>
      <c r="D26" s="22" t="s">
        <v>10</v>
      </c>
      <c r="E26" s="23">
        <v>120</v>
      </c>
      <c r="F26" s="20" t="s">
        <v>10</v>
      </c>
      <c r="G26" s="21">
        <v>30</v>
      </c>
      <c r="H26" s="22" t="s">
        <v>10</v>
      </c>
      <c r="I26" s="23">
        <v>15</v>
      </c>
      <c r="J26" s="20" t="s">
        <v>10</v>
      </c>
      <c r="K26" s="21">
        <v>30</v>
      </c>
      <c r="L26" s="22" t="s">
        <v>10</v>
      </c>
      <c r="M26" s="23">
        <v>30</v>
      </c>
      <c r="N26" s="22" t="s">
        <v>10</v>
      </c>
      <c r="O26" s="6"/>
    </row>
    <row r="27" spans="1:15">
      <c r="A27" s="19">
        <f>A26*$G$3/15</f>
        <v>3600</v>
      </c>
      <c r="B27" s="22" t="s">
        <v>8</v>
      </c>
      <c r="C27" s="19">
        <f>C26*$G$3/15</f>
        <v>450</v>
      </c>
      <c r="D27" s="22" t="s">
        <v>8</v>
      </c>
      <c r="E27" s="20">
        <f>E26*$G$3/15</f>
        <v>3600</v>
      </c>
      <c r="F27" s="20" t="s">
        <v>8</v>
      </c>
      <c r="G27" s="27">
        <f>G26*$G$3/15</f>
        <v>900</v>
      </c>
      <c r="H27" s="22" t="s">
        <v>8</v>
      </c>
      <c r="I27" s="20">
        <f>I26*$G$3/15</f>
        <v>450</v>
      </c>
      <c r="J27" s="20" t="s">
        <v>8</v>
      </c>
      <c r="K27" s="19">
        <f>K26*$G$3/15</f>
        <v>900</v>
      </c>
      <c r="L27" s="22" t="s">
        <v>8</v>
      </c>
      <c r="M27" s="20">
        <f>M26*$G$3/15</f>
        <v>900</v>
      </c>
      <c r="N27" s="22" t="s">
        <v>8</v>
      </c>
      <c r="O27" s="6"/>
    </row>
    <row r="28" spans="1:15">
      <c r="A28" s="24">
        <f>A27+M24</f>
        <v>33300</v>
      </c>
      <c r="B28" s="26" t="s">
        <v>8</v>
      </c>
      <c r="C28" s="24">
        <f>C27+A28</f>
        <v>33750</v>
      </c>
      <c r="D28" s="26" t="s">
        <v>8</v>
      </c>
      <c r="E28" s="25">
        <f>E27+C28</f>
        <v>37350</v>
      </c>
      <c r="F28" s="25" t="s">
        <v>8</v>
      </c>
      <c r="G28" s="24">
        <f>G27+E28</f>
        <v>38250</v>
      </c>
      <c r="H28" s="26" t="s">
        <v>8</v>
      </c>
      <c r="I28" s="25">
        <f>I27+G28</f>
        <v>38700</v>
      </c>
      <c r="J28" s="25" t="s">
        <v>8</v>
      </c>
      <c r="K28" s="24">
        <f>K27+I28</f>
        <v>39600</v>
      </c>
      <c r="L28" s="26" t="s">
        <v>8</v>
      </c>
      <c r="M28" s="25">
        <f>M27+K28</f>
        <v>40500</v>
      </c>
      <c r="N28" s="26" t="s">
        <v>8</v>
      </c>
      <c r="O28" s="6"/>
    </row>
    <row r="29" spans="1:15">
      <c r="A29" s="39" t="s">
        <v>18</v>
      </c>
      <c r="B29" s="40">
        <v>26</v>
      </c>
      <c r="C29" s="39" t="s">
        <v>18</v>
      </c>
      <c r="D29" s="40">
        <v>27</v>
      </c>
      <c r="E29" s="38" t="s">
        <v>18</v>
      </c>
      <c r="F29" s="38">
        <v>28</v>
      </c>
      <c r="G29" s="39" t="s">
        <v>18</v>
      </c>
      <c r="H29" s="40">
        <v>29</v>
      </c>
      <c r="I29" s="38" t="s">
        <v>18</v>
      </c>
      <c r="J29" s="40">
        <v>30</v>
      </c>
      <c r="K29" s="20"/>
      <c r="L29" s="20"/>
      <c r="M29" s="20"/>
      <c r="N29" s="20"/>
      <c r="O29" s="6"/>
    </row>
    <row r="30" spans="1:15">
      <c r="A30" s="21">
        <v>60</v>
      </c>
      <c r="B30" s="22" t="s">
        <v>10</v>
      </c>
      <c r="C30" s="21">
        <v>60</v>
      </c>
      <c r="D30" s="22" t="s">
        <v>10</v>
      </c>
      <c r="E30" s="23">
        <v>120</v>
      </c>
      <c r="F30" s="20" t="s">
        <v>10</v>
      </c>
      <c r="G30" s="21">
        <v>30</v>
      </c>
      <c r="H30" s="22" t="s">
        <v>10</v>
      </c>
      <c r="I30" s="23">
        <v>60</v>
      </c>
      <c r="J30" s="22" t="s">
        <v>10</v>
      </c>
      <c r="K30" s="20"/>
      <c r="L30" s="20"/>
      <c r="M30" s="20"/>
      <c r="N30" s="20"/>
      <c r="O30" s="6"/>
    </row>
    <row r="31" spans="1:15">
      <c r="A31" s="19">
        <f>A30*$G$3/15</f>
        <v>1800</v>
      </c>
      <c r="B31" s="22" t="s">
        <v>8</v>
      </c>
      <c r="C31" s="19">
        <f>C30*$G$3/15</f>
        <v>1800</v>
      </c>
      <c r="D31" s="22" t="s">
        <v>8</v>
      </c>
      <c r="E31" s="28">
        <f>E30*$G$3/15</f>
        <v>3600</v>
      </c>
      <c r="F31" s="28" t="s">
        <v>8</v>
      </c>
      <c r="G31" s="27">
        <f>G30*$G$3/15</f>
        <v>900</v>
      </c>
      <c r="H31" s="29" t="s">
        <v>8</v>
      </c>
      <c r="I31" s="28">
        <f>I30*$G$3/15</f>
        <v>1800</v>
      </c>
      <c r="J31" s="29" t="s">
        <v>8</v>
      </c>
      <c r="K31" s="20"/>
      <c r="L31" s="20"/>
      <c r="M31" s="20"/>
      <c r="N31" s="20"/>
      <c r="O31" s="6"/>
    </row>
    <row r="32" spans="1:15">
      <c r="A32" s="24">
        <f>A31+M28</f>
        <v>42300</v>
      </c>
      <c r="B32" s="26" t="s">
        <v>8</v>
      </c>
      <c r="C32" s="24">
        <f>C31+A32</f>
        <v>44100</v>
      </c>
      <c r="D32" s="26" t="s">
        <v>8</v>
      </c>
      <c r="E32" s="30">
        <f>E31+C32</f>
        <v>47700</v>
      </c>
      <c r="F32" s="30" t="s">
        <v>8</v>
      </c>
      <c r="G32" s="31">
        <f>G31+E32</f>
        <v>48600</v>
      </c>
      <c r="H32" s="32" t="s">
        <v>8</v>
      </c>
      <c r="I32" s="30">
        <f>I31+G32</f>
        <v>50400</v>
      </c>
      <c r="J32" s="32" t="s">
        <v>8</v>
      </c>
      <c r="K32" s="20"/>
      <c r="L32" s="20"/>
      <c r="M32" s="111" t="s">
        <v>55</v>
      </c>
      <c r="N32" s="20"/>
      <c r="O32" s="6"/>
    </row>
    <row r="33" spans="1:15">
      <c r="A33" s="6"/>
      <c r="B33" s="6"/>
      <c r="C33" s="6"/>
      <c r="D33" s="6"/>
      <c r="E33" s="6"/>
      <c r="F33" s="6"/>
      <c r="G33" s="6"/>
      <c r="H33" s="6"/>
      <c r="I33" s="6"/>
      <c r="J33" s="6"/>
      <c r="K33" s="6"/>
      <c r="L33" s="6"/>
      <c r="M33" s="6"/>
      <c r="N33" s="6"/>
      <c r="O33" s="6"/>
    </row>
    <row r="34" spans="1:15">
      <c r="A34" s="6"/>
      <c r="B34" s="6"/>
      <c r="C34" s="6"/>
      <c r="D34" s="6"/>
      <c r="E34" s="6"/>
      <c r="F34" s="6"/>
      <c r="G34" s="6"/>
      <c r="H34" s="6"/>
      <c r="I34" s="6"/>
      <c r="J34" s="6"/>
      <c r="K34" s="6"/>
      <c r="L34" s="6"/>
      <c r="M34" s="6"/>
      <c r="N34" s="6"/>
      <c r="O34" s="6"/>
    </row>
    <row r="35" spans="1:15">
      <c r="K35" s="6"/>
      <c r="L35" s="6"/>
      <c r="O35" s="6"/>
    </row>
    <row r="36" spans="1:15">
      <c r="K36" s="6"/>
      <c r="L36" s="6"/>
      <c r="O36" s="6"/>
    </row>
    <row r="37" spans="1:15">
      <c r="K37" s="6"/>
      <c r="L37" s="6"/>
      <c r="O37" s="6"/>
    </row>
    <row r="38" spans="1:15">
      <c r="K38" s="6"/>
      <c r="L38" s="6"/>
      <c r="O38" s="6"/>
    </row>
    <row r="39" spans="1:15">
      <c r="K39" s="6"/>
      <c r="L39" s="6"/>
      <c r="M39" s="6"/>
      <c r="N39" s="6"/>
      <c r="O39" s="6"/>
    </row>
    <row r="40" spans="1:15">
      <c r="K40" s="6"/>
      <c r="L40" s="6"/>
      <c r="M40" s="6"/>
      <c r="N40" s="6"/>
      <c r="O40" s="6"/>
    </row>
  </sheetData>
  <sheetProtection password="DE2F" sheet="1" objects="1" scenarios="1"/>
  <protectedRanges>
    <protectedRange sqref="G3" name="Plage3"/>
    <protectedRange sqref="C5" name="Plage1"/>
    <protectedRange sqref="G14 I14 K14 M14 M18 K18 I18 G18 E18 C18 A18 A22 C22 E22 G22 I22 K22 M22 M26 K26 I26 G26 E26 C26 A26 A30 C30 E30 G30 I30" name="Plage2"/>
  </protectedRanges>
  <mergeCells count="3">
    <mergeCell ref="L6:M6"/>
    <mergeCell ref="L7:M7"/>
    <mergeCell ref="L8:M8"/>
  </mergeCells>
  <hyperlinks>
    <hyperlink ref="M32" r:id="rId1"/>
  </hyperlinks>
  <pageMargins left="0.7" right="0.7" top="0.75" bottom="0.75" header="0.3" footer="0.3"/>
  <pageSetup paperSize="9" orientation="landscape" verticalDpi="0" r:id="rId2"/>
</worksheet>
</file>

<file path=xl/worksheets/sheet2.xml><?xml version="1.0" encoding="utf-8"?>
<worksheet xmlns="http://schemas.openxmlformats.org/spreadsheetml/2006/main" xmlns:r="http://schemas.openxmlformats.org/officeDocument/2006/relationships">
  <dimension ref="A1:U25"/>
  <sheetViews>
    <sheetView workbookViewId="0">
      <selection activeCell="I19" sqref="I19"/>
    </sheetView>
  </sheetViews>
  <sheetFormatPr baseColWidth="10" defaultColWidth="6.578125" defaultRowHeight="14.4"/>
  <cols>
    <col min="1" max="21" width="7.1015625" style="50" customWidth="1"/>
  </cols>
  <sheetData>
    <row r="1" spans="1:21" ht="28.2">
      <c r="F1" s="51" t="s">
        <v>0</v>
      </c>
      <c r="M1" s="50" t="s">
        <v>13</v>
      </c>
      <c r="O1" s="52">
        <f>Planification!C5</f>
        <v>50000</v>
      </c>
      <c r="P1" s="50" t="s">
        <v>8</v>
      </c>
      <c r="Q1" s="50" t="s">
        <v>14</v>
      </c>
      <c r="R1" s="53">
        <f>O1/30</f>
        <v>1666.6666666666667</v>
      </c>
      <c r="S1" s="84" t="s">
        <v>15</v>
      </c>
    </row>
    <row r="2" spans="1:21">
      <c r="N2" s="20"/>
    </row>
    <row r="3" spans="1:21" ht="14.7" thickBot="1">
      <c r="A3" s="94" t="s">
        <v>1</v>
      </c>
      <c r="B3" s="94"/>
      <c r="C3" s="94"/>
      <c r="D3" s="94" t="s">
        <v>2</v>
      </c>
      <c r="E3" s="94"/>
      <c r="F3" s="94"/>
      <c r="G3" s="94" t="s">
        <v>3</v>
      </c>
      <c r="H3" s="94"/>
      <c r="I3" s="94"/>
      <c r="J3" s="94" t="s">
        <v>4</v>
      </c>
      <c r="K3" s="94"/>
      <c r="L3" s="94"/>
      <c r="M3" s="94" t="s">
        <v>5</v>
      </c>
      <c r="N3" s="94"/>
      <c r="O3" s="94"/>
      <c r="P3" s="94" t="s">
        <v>6</v>
      </c>
      <c r="Q3" s="94"/>
      <c r="R3" s="94"/>
      <c r="S3" s="94" t="s">
        <v>7</v>
      </c>
      <c r="T3" s="94"/>
      <c r="U3" s="94"/>
    </row>
    <row r="4" spans="1:21">
      <c r="A4" s="54"/>
      <c r="B4" s="55"/>
      <c r="C4" s="56"/>
      <c r="D4" s="54"/>
      <c r="E4" s="55"/>
      <c r="F4" s="55"/>
      <c r="G4" s="54"/>
      <c r="H4" s="55"/>
      <c r="I4" s="56"/>
      <c r="J4" s="91" t="s">
        <v>25</v>
      </c>
      <c r="K4" s="92"/>
      <c r="L4" s="93"/>
      <c r="M4" s="91" t="s">
        <v>26</v>
      </c>
      <c r="N4" s="92"/>
      <c r="O4" s="93"/>
      <c r="P4" s="91" t="s">
        <v>27</v>
      </c>
      <c r="Q4" s="92"/>
      <c r="R4" s="93"/>
      <c r="S4" s="91" t="s">
        <v>28</v>
      </c>
      <c r="T4" s="92"/>
      <c r="U4" s="93"/>
    </row>
    <row r="5" spans="1:21">
      <c r="A5" s="58"/>
      <c r="B5" s="20"/>
      <c r="C5" s="59"/>
      <c r="D5" s="60"/>
      <c r="E5" s="20"/>
      <c r="F5" s="20"/>
      <c r="G5" s="58"/>
      <c r="H5" s="20"/>
      <c r="I5" s="59"/>
      <c r="J5" s="71">
        <f>Planification!G15</f>
        <v>900</v>
      </c>
      <c r="K5" s="62"/>
      <c r="L5" s="57" t="s">
        <v>8</v>
      </c>
      <c r="M5" s="61">
        <f>Planification!I15</f>
        <v>1800</v>
      </c>
      <c r="N5" s="62"/>
      <c r="O5" s="57" t="s">
        <v>8</v>
      </c>
      <c r="P5" s="61">
        <f>Planification!K15</f>
        <v>900</v>
      </c>
      <c r="Q5" s="62"/>
      <c r="R5" s="57" t="s">
        <v>8</v>
      </c>
      <c r="S5" s="61">
        <f>Planification!M15</f>
        <v>900</v>
      </c>
      <c r="T5" s="62"/>
      <c r="U5" s="57" t="s">
        <v>8</v>
      </c>
    </row>
    <row r="6" spans="1:21" ht="14.7" thickBot="1">
      <c r="A6" s="78"/>
      <c r="B6" s="79"/>
      <c r="C6" s="80"/>
      <c r="D6" s="78"/>
      <c r="E6" s="79"/>
      <c r="F6" s="79"/>
      <c r="G6" s="78"/>
      <c r="H6" s="79"/>
      <c r="I6" s="80"/>
      <c r="J6" s="82">
        <f>Planification!G16</f>
        <v>900</v>
      </c>
      <c r="K6" s="67">
        <f>K5</f>
        <v>0</v>
      </c>
      <c r="L6" s="68" t="s">
        <v>8</v>
      </c>
      <c r="M6" s="81">
        <f>Planification!I16</f>
        <v>2700</v>
      </c>
      <c r="N6" s="67">
        <f>N5+K6</f>
        <v>0</v>
      </c>
      <c r="O6" s="68" t="s">
        <v>8</v>
      </c>
      <c r="P6" s="81">
        <f>Planification!K16</f>
        <v>3600</v>
      </c>
      <c r="Q6" s="67">
        <f>Q5+N6</f>
        <v>0</v>
      </c>
      <c r="R6" s="68" t="s">
        <v>8</v>
      </c>
      <c r="S6" s="81">
        <f>Planification!M16</f>
        <v>4500</v>
      </c>
      <c r="T6" s="67">
        <f>T5+Q6</f>
        <v>0</v>
      </c>
      <c r="U6" s="68" t="s">
        <v>8</v>
      </c>
    </row>
    <row r="7" spans="1:21">
      <c r="A7" s="91" t="s">
        <v>51</v>
      </c>
      <c r="B7" s="92"/>
      <c r="C7" s="93"/>
      <c r="D7" s="91" t="s">
        <v>34</v>
      </c>
      <c r="E7" s="92"/>
      <c r="F7" s="93"/>
      <c r="G7" s="91" t="s">
        <v>33</v>
      </c>
      <c r="H7" s="92"/>
      <c r="I7" s="93"/>
      <c r="J7" s="91" t="s">
        <v>32</v>
      </c>
      <c r="K7" s="92"/>
      <c r="L7" s="93"/>
      <c r="M7" s="91" t="s">
        <v>31</v>
      </c>
      <c r="N7" s="92"/>
      <c r="O7" s="93"/>
      <c r="P7" s="91" t="s">
        <v>30</v>
      </c>
      <c r="Q7" s="92"/>
      <c r="R7" s="93"/>
      <c r="S7" s="91" t="s">
        <v>29</v>
      </c>
      <c r="T7" s="92"/>
      <c r="U7" s="93"/>
    </row>
    <row r="8" spans="1:21">
      <c r="A8" s="61">
        <f>Planification!A19</f>
        <v>3600</v>
      </c>
      <c r="B8" s="62"/>
      <c r="C8" s="57" t="s">
        <v>8</v>
      </c>
      <c r="D8" s="61">
        <f>Planification!C19</f>
        <v>1800</v>
      </c>
      <c r="E8" s="62"/>
      <c r="F8" s="63" t="s">
        <v>8</v>
      </c>
      <c r="G8" s="61">
        <f>Planification!E19</f>
        <v>3600</v>
      </c>
      <c r="H8" s="62"/>
      <c r="I8" s="57" t="s">
        <v>8</v>
      </c>
      <c r="J8" s="71">
        <f>Planification!G19</f>
        <v>900</v>
      </c>
      <c r="K8" s="62"/>
      <c r="L8" s="57" t="s">
        <v>8</v>
      </c>
      <c r="M8" s="61">
        <f>Planification!I19</f>
        <v>1800</v>
      </c>
      <c r="N8" s="62"/>
      <c r="O8" s="57" t="s">
        <v>8</v>
      </c>
      <c r="P8" s="61">
        <f>Planification!K19</f>
        <v>0</v>
      </c>
      <c r="Q8" s="62"/>
      <c r="R8" s="57" t="s">
        <v>8</v>
      </c>
      <c r="S8" s="61">
        <f>Planification!M19</f>
        <v>0</v>
      </c>
      <c r="T8" s="62"/>
      <c r="U8" s="57" t="s">
        <v>8</v>
      </c>
    </row>
    <row r="9" spans="1:21" ht="14.7" thickBot="1">
      <c r="A9" s="61">
        <f>Planification!A20</f>
        <v>8100</v>
      </c>
      <c r="B9" s="67">
        <f>B8+T6</f>
        <v>0</v>
      </c>
      <c r="C9" s="68" t="s">
        <v>8</v>
      </c>
      <c r="D9" s="61">
        <f>Planification!C20</f>
        <v>9900</v>
      </c>
      <c r="E9" s="67">
        <f>E8+B9</f>
        <v>0</v>
      </c>
      <c r="F9" s="69" t="s">
        <v>8</v>
      </c>
      <c r="G9" s="61">
        <f>Planification!E20</f>
        <v>13500</v>
      </c>
      <c r="H9" s="67">
        <f>H8+E9</f>
        <v>0</v>
      </c>
      <c r="I9" s="68" t="s">
        <v>8</v>
      </c>
      <c r="J9" s="71">
        <f>Planification!G20</f>
        <v>14400</v>
      </c>
      <c r="K9" s="67">
        <f>K8+H9</f>
        <v>0</v>
      </c>
      <c r="L9" s="68" t="s">
        <v>8</v>
      </c>
      <c r="M9" s="61">
        <f>Planification!I20</f>
        <v>16200</v>
      </c>
      <c r="N9" s="67">
        <f>N8+K9</f>
        <v>0</v>
      </c>
      <c r="O9" s="68" t="s">
        <v>8</v>
      </c>
      <c r="P9" s="61">
        <f>Planification!K20</f>
        <v>16200</v>
      </c>
      <c r="Q9" s="67">
        <f>Q8+N9</f>
        <v>0</v>
      </c>
      <c r="R9" s="68" t="s">
        <v>8</v>
      </c>
      <c r="S9" s="61">
        <f>Planification!M20</f>
        <v>16200</v>
      </c>
      <c r="T9" s="67">
        <f>T8+Q9</f>
        <v>0</v>
      </c>
      <c r="U9" s="68" t="s">
        <v>8</v>
      </c>
    </row>
    <row r="10" spans="1:21">
      <c r="A10" s="91" t="s">
        <v>52</v>
      </c>
      <c r="B10" s="92"/>
      <c r="C10" s="93"/>
      <c r="D10" s="91" t="s">
        <v>35</v>
      </c>
      <c r="E10" s="92"/>
      <c r="F10" s="93"/>
      <c r="G10" s="91" t="s">
        <v>36</v>
      </c>
      <c r="H10" s="92"/>
      <c r="I10" s="93"/>
      <c r="J10" s="91" t="s">
        <v>37</v>
      </c>
      <c r="K10" s="92"/>
      <c r="L10" s="93"/>
      <c r="M10" s="91" t="s">
        <v>38</v>
      </c>
      <c r="N10" s="92"/>
      <c r="O10" s="93"/>
      <c r="P10" s="91" t="s">
        <v>39</v>
      </c>
      <c r="Q10" s="92"/>
      <c r="R10" s="93"/>
      <c r="S10" s="91" t="s">
        <v>40</v>
      </c>
      <c r="T10" s="92"/>
      <c r="U10" s="93"/>
    </row>
    <row r="11" spans="1:21">
      <c r="A11" s="61">
        <f>Planification!A23</f>
        <v>3600</v>
      </c>
      <c r="B11" s="62"/>
      <c r="C11" s="57" t="s">
        <v>8</v>
      </c>
      <c r="D11" s="61">
        <f>Planification!C23</f>
        <v>1800</v>
      </c>
      <c r="E11" s="62"/>
      <c r="F11" s="63" t="s">
        <v>8</v>
      </c>
      <c r="G11" s="61">
        <f>Planification!E23</f>
        <v>3600</v>
      </c>
      <c r="H11" s="62"/>
      <c r="I11" s="57" t="s">
        <v>8</v>
      </c>
      <c r="J11" s="71">
        <f>Planification!G23</f>
        <v>900</v>
      </c>
      <c r="K11" s="62"/>
      <c r="L11" s="57" t="s">
        <v>8</v>
      </c>
      <c r="M11" s="61">
        <f>Planification!I23</f>
        <v>1800</v>
      </c>
      <c r="N11" s="62"/>
      <c r="O11" s="57" t="s">
        <v>8</v>
      </c>
      <c r="P11" s="61">
        <f>Planification!K23</f>
        <v>900</v>
      </c>
      <c r="Q11" s="62"/>
      <c r="R11" s="57" t="s">
        <v>8</v>
      </c>
      <c r="S11" s="61">
        <f>Planification!M23</f>
        <v>900</v>
      </c>
      <c r="T11" s="62"/>
      <c r="U11" s="57" t="s">
        <v>8</v>
      </c>
    </row>
    <row r="12" spans="1:21" ht="14.7" thickBot="1">
      <c r="A12" s="81">
        <f>Planification!A24</f>
        <v>19800</v>
      </c>
      <c r="B12" s="67">
        <f>B11+T9</f>
        <v>0</v>
      </c>
      <c r="C12" s="68" t="s">
        <v>8</v>
      </c>
      <c r="D12" s="81">
        <f>Planification!C24</f>
        <v>21600</v>
      </c>
      <c r="E12" s="67">
        <f>E11+B12</f>
        <v>0</v>
      </c>
      <c r="F12" s="69" t="s">
        <v>8</v>
      </c>
      <c r="G12" s="81">
        <f>Planification!E24</f>
        <v>25200</v>
      </c>
      <c r="H12" s="67">
        <f>H11+E12</f>
        <v>0</v>
      </c>
      <c r="I12" s="68" t="s">
        <v>8</v>
      </c>
      <c r="J12" s="82">
        <f>Planification!G24</f>
        <v>26100</v>
      </c>
      <c r="K12" s="67">
        <f>K11+H12</f>
        <v>0</v>
      </c>
      <c r="L12" s="68" t="s">
        <v>8</v>
      </c>
      <c r="M12" s="81">
        <f>Planification!I24</f>
        <v>27900</v>
      </c>
      <c r="N12" s="67">
        <f>N11+K12</f>
        <v>0</v>
      </c>
      <c r="O12" s="68" t="s">
        <v>8</v>
      </c>
      <c r="P12" s="81">
        <f>Planification!K24</f>
        <v>28800</v>
      </c>
      <c r="Q12" s="67">
        <f>Q11+N12</f>
        <v>0</v>
      </c>
      <c r="R12" s="68" t="s">
        <v>8</v>
      </c>
      <c r="S12" s="81">
        <f>Planification!M24</f>
        <v>29700</v>
      </c>
      <c r="T12" s="67">
        <f>T11+Q12</f>
        <v>0</v>
      </c>
      <c r="U12" s="68" t="s">
        <v>8</v>
      </c>
    </row>
    <row r="13" spans="1:21">
      <c r="A13" s="91" t="s">
        <v>53</v>
      </c>
      <c r="B13" s="92"/>
      <c r="C13" s="93"/>
      <c r="D13" s="91" t="s">
        <v>41</v>
      </c>
      <c r="E13" s="92"/>
      <c r="F13" s="93"/>
      <c r="G13" s="91" t="s">
        <v>42</v>
      </c>
      <c r="H13" s="92"/>
      <c r="I13" s="93"/>
      <c r="J13" s="91" t="s">
        <v>43</v>
      </c>
      <c r="K13" s="92"/>
      <c r="L13" s="93"/>
      <c r="M13" s="91" t="s">
        <v>44</v>
      </c>
      <c r="N13" s="92"/>
      <c r="O13" s="93"/>
      <c r="P13" s="91" t="s">
        <v>45</v>
      </c>
      <c r="Q13" s="92"/>
      <c r="R13" s="93"/>
      <c r="S13" s="91" t="s">
        <v>46</v>
      </c>
      <c r="T13" s="92"/>
      <c r="U13" s="93"/>
    </row>
    <row r="14" spans="1:21">
      <c r="A14" s="61">
        <f>Planification!A27</f>
        <v>3600</v>
      </c>
      <c r="B14" s="62"/>
      <c r="C14" s="57" t="s">
        <v>8</v>
      </c>
      <c r="D14" s="61">
        <f>Planification!C27</f>
        <v>450</v>
      </c>
      <c r="E14" s="62"/>
      <c r="F14" s="63" t="s">
        <v>8</v>
      </c>
      <c r="G14" s="61">
        <f>Planification!E27</f>
        <v>3600</v>
      </c>
      <c r="H14" s="62"/>
      <c r="I14" s="57" t="s">
        <v>8</v>
      </c>
      <c r="J14" s="71">
        <f>Planification!G27</f>
        <v>900</v>
      </c>
      <c r="K14" s="62"/>
      <c r="L14" s="57" t="s">
        <v>8</v>
      </c>
      <c r="M14" s="61">
        <f>Planification!I27</f>
        <v>450</v>
      </c>
      <c r="N14" s="62"/>
      <c r="O14" s="57" t="s">
        <v>8</v>
      </c>
      <c r="P14" s="61">
        <f>Planification!K27</f>
        <v>900</v>
      </c>
      <c r="Q14" s="62"/>
      <c r="R14" s="57" t="s">
        <v>8</v>
      </c>
      <c r="S14" s="61">
        <f>Planification!M27</f>
        <v>900</v>
      </c>
      <c r="T14" s="62"/>
      <c r="U14" s="57" t="s">
        <v>8</v>
      </c>
    </row>
    <row r="15" spans="1:21" ht="14.7" thickBot="1">
      <c r="A15" s="64">
        <f>Planification!A28</f>
        <v>33300</v>
      </c>
      <c r="B15" s="65">
        <f>B14+T12</f>
        <v>0</v>
      </c>
      <c r="C15" s="66" t="s">
        <v>8</v>
      </c>
      <c r="D15" s="64">
        <f>Planification!C28</f>
        <v>33750</v>
      </c>
      <c r="E15" s="65">
        <f>E14+B15</f>
        <v>0</v>
      </c>
      <c r="F15" s="16" t="s">
        <v>8</v>
      </c>
      <c r="G15" s="64">
        <f>Planification!E28</f>
        <v>37350</v>
      </c>
      <c r="H15" s="65">
        <f>H14+E15</f>
        <v>0</v>
      </c>
      <c r="I15" s="66" t="s">
        <v>8</v>
      </c>
      <c r="J15" s="83">
        <f>Planification!G28</f>
        <v>38250</v>
      </c>
      <c r="K15" s="65">
        <f>K14+H15</f>
        <v>0</v>
      </c>
      <c r="L15" s="66" t="s">
        <v>8</v>
      </c>
      <c r="M15" s="64">
        <f>Planification!I28</f>
        <v>38700</v>
      </c>
      <c r="N15" s="65">
        <f>N14+K15</f>
        <v>0</v>
      </c>
      <c r="O15" s="66" t="s">
        <v>8</v>
      </c>
      <c r="P15" s="75">
        <f>Planification!K28</f>
        <v>39600</v>
      </c>
      <c r="Q15" s="67">
        <f>Q14+N15</f>
        <v>0</v>
      </c>
      <c r="R15" s="68" t="s">
        <v>8</v>
      </c>
      <c r="S15" s="75">
        <f>Planification!M28</f>
        <v>40500</v>
      </c>
      <c r="T15" s="67">
        <f>T14+Q15</f>
        <v>0</v>
      </c>
      <c r="U15" s="68" t="s">
        <v>8</v>
      </c>
    </row>
    <row r="16" spans="1:21">
      <c r="A16" s="91" t="s">
        <v>54</v>
      </c>
      <c r="B16" s="92"/>
      <c r="C16" s="93"/>
      <c r="D16" s="91" t="s">
        <v>50</v>
      </c>
      <c r="E16" s="92"/>
      <c r="F16" s="93"/>
      <c r="G16" s="91" t="s">
        <v>49</v>
      </c>
      <c r="H16" s="92"/>
      <c r="I16" s="93"/>
      <c r="J16" s="91" t="s">
        <v>48</v>
      </c>
      <c r="K16" s="92"/>
      <c r="L16" s="93"/>
      <c r="M16" s="91" t="s">
        <v>47</v>
      </c>
      <c r="N16" s="92"/>
      <c r="O16" s="93"/>
    </row>
    <row r="17" spans="1:19">
      <c r="A17" s="70">
        <f>Planification!A31</f>
        <v>1800</v>
      </c>
      <c r="B17" s="62"/>
      <c r="C17" s="57" t="s">
        <v>8</v>
      </c>
      <c r="D17" s="70">
        <f>Planification!C31</f>
        <v>1800</v>
      </c>
      <c r="E17" s="62"/>
      <c r="F17" s="63" t="s">
        <v>8</v>
      </c>
      <c r="G17" s="70">
        <f>Planification!E31</f>
        <v>3600</v>
      </c>
      <c r="H17" s="62"/>
      <c r="I17" s="57" t="s">
        <v>8</v>
      </c>
      <c r="J17" s="71">
        <f>Planification!G31</f>
        <v>900</v>
      </c>
      <c r="K17" s="62"/>
      <c r="L17" s="57" t="s">
        <v>8</v>
      </c>
      <c r="M17" s="70">
        <f>Planification!I31</f>
        <v>1800</v>
      </c>
      <c r="N17" s="62"/>
      <c r="O17" s="57" t="s">
        <v>8</v>
      </c>
    </row>
    <row r="18" spans="1:19" ht="14.7" thickBot="1">
      <c r="A18" s="75">
        <f>Planification!A32</f>
        <v>42300</v>
      </c>
      <c r="B18" s="67">
        <f>B17+T15</f>
        <v>0</v>
      </c>
      <c r="C18" s="68" t="s">
        <v>8</v>
      </c>
      <c r="D18" s="75">
        <f>Planification!C32</f>
        <v>44100</v>
      </c>
      <c r="E18" s="67">
        <f>E17+B18</f>
        <v>0</v>
      </c>
      <c r="F18" s="69" t="s">
        <v>8</v>
      </c>
      <c r="G18" s="75">
        <f>Planification!E32</f>
        <v>47700</v>
      </c>
      <c r="H18" s="67">
        <f>H17+E18</f>
        <v>0</v>
      </c>
      <c r="I18" s="68" t="s">
        <v>8</v>
      </c>
      <c r="J18" s="76">
        <f>Planification!G32</f>
        <v>48600</v>
      </c>
      <c r="K18" s="67">
        <f>K17+H18</f>
        <v>0</v>
      </c>
      <c r="L18" s="68" t="s">
        <v>8</v>
      </c>
      <c r="M18" s="75">
        <f>Planification!I32</f>
        <v>50400</v>
      </c>
      <c r="N18" s="67">
        <f>N17+K18</f>
        <v>0</v>
      </c>
      <c r="O18" s="68" t="s">
        <v>8</v>
      </c>
    </row>
    <row r="20" spans="1:19" ht="14.7" thickBot="1"/>
    <row r="21" spans="1:19">
      <c r="A21" s="91" t="s">
        <v>25</v>
      </c>
      <c r="B21" s="92"/>
      <c r="C21" s="93"/>
    </row>
    <row r="22" spans="1:19" ht="28.8">
      <c r="A22" s="73" t="s">
        <v>21</v>
      </c>
      <c r="B22" s="95" t="s">
        <v>22</v>
      </c>
      <c r="C22" s="96"/>
      <c r="D22" s="28"/>
      <c r="E22" s="28"/>
      <c r="F22" s="28"/>
      <c r="G22" s="28"/>
    </row>
    <row r="23" spans="1:19" ht="49.5" customHeight="1" thickBot="1">
      <c r="A23" s="74" t="s">
        <v>24</v>
      </c>
      <c r="B23" s="97" t="s">
        <v>23</v>
      </c>
      <c r="C23" s="98"/>
      <c r="D23" s="72"/>
      <c r="E23" s="72"/>
      <c r="F23" s="28"/>
      <c r="G23" s="28"/>
      <c r="S23" s="99" t="s">
        <v>55</v>
      </c>
    </row>
    <row r="24" spans="1:19">
      <c r="A24" s="28"/>
      <c r="B24" s="28"/>
      <c r="C24" s="28"/>
      <c r="D24" s="28"/>
      <c r="E24" s="28"/>
      <c r="F24" s="28"/>
      <c r="G24" s="28"/>
    </row>
    <row r="25" spans="1:19">
      <c r="A25" s="28"/>
      <c r="B25" s="28"/>
      <c r="C25" s="28"/>
      <c r="D25" s="28"/>
      <c r="E25" s="28"/>
      <c r="F25" s="28"/>
      <c r="G25" s="28"/>
    </row>
  </sheetData>
  <sheetProtection password="DE2F" sheet="1" objects="1" scenarios="1"/>
  <protectedRanges>
    <protectedRange sqref="K5 N5 Q5 T5 T8 T11 T14 Q14 Q11 Q8 N8 N11 N14 N17 K17 K14 K11 K8 H8 H11 H14 H17 E8 E11 E14 E17 B8 B11 B14 B17" name="Plage1"/>
  </protectedRanges>
  <mergeCells count="40">
    <mergeCell ref="A3:C3"/>
    <mergeCell ref="D3:F3"/>
    <mergeCell ref="G3:I3"/>
    <mergeCell ref="J3:L3"/>
    <mergeCell ref="A13:C13"/>
    <mergeCell ref="A7:C7"/>
    <mergeCell ref="A10:C10"/>
    <mergeCell ref="D7:F7"/>
    <mergeCell ref="D10:F10"/>
    <mergeCell ref="B22:C22"/>
    <mergeCell ref="B23:C23"/>
    <mergeCell ref="A16:C16"/>
    <mergeCell ref="D16:F16"/>
    <mergeCell ref="A21:C21"/>
    <mergeCell ref="P3:R3"/>
    <mergeCell ref="S3:U3"/>
    <mergeCell ref="J4:L4"/>
    <mergeCell ref="M4:O4"/>
    <mergeCell ref="P4:R4"/>
    <mergeCell ref="M3:O3"/>
    <mergeCell ref="D13:F13"/>
    <mergeCell ref="G16:I16"/>
    <mergeCell ref="G13:I13"/>
    <mergeCell ref="G7:I7"/>
    <mergeCell ref="J7:L7"/>
    <mergeCell ref="J10:L10"/>
    <mergeCell ref="J13:L13"/>
    <mergeCell ref="J16:L16"/>
    <mergeCell ref="G10:I10"/>
    <mergeCell ref="S13:U13"/>
    <mergeCell ref="S10:U10"/>
    <mergeCell ref="S7:U7"/>
    <mergeCell ref="S4:U4"/>
    <mergeCell ref="M16:O16"/>
    <mergeCell ref="M13:O13"/>
    <mergeCell ref="M10:O10"/>
    <mergeCell ref="M7:O7"/>
    <mergeCell ref="P13:R13"/>
    <mergeCell ref="P10:R10"/>
    <mergeCell ref="P7:R7"/>
  </mergeCells>
  <hyperlinks>
    <hyperlink ref="S23" r:id="rId1"/>
  </hyperlinks>
  <pageMargins left="0.7" right="0.7" top="0.75" bottom="0.75" header="0.3" footer="0.3"/>
  <pageSetup paperSize="9" orientation="portrait" verticalDpi="0" r:id="rId2"/>
</worksheet>
</file>

<file path=xl/worksheets/sheet3.xml><?xml version="1.0" encoding="utf-8"?>
<worksheet xmlns="http://schemas.openxmlformats.org/spreadsheetml/2006/main" xmlns:r="http://schemas.openxmlformats.org/officeDocument/2006/relationships">
  <dimension ref="A1:U27"/>
  <sheetViews>
    <sheetView view="pageBreakPreview" zoomScale="130" zoomScaleNormal="100" zoomScaleSheetLayoutView="130" workbookViewId="0">
      <selection activeCell="F2" sqref="F2"/>
    </sheetView>
  </sheetViews>
  <sheetFormatPr baseColWidth="10" defaultColWidth="6.578125" defaultRowHeight="14.4"/>
  <cols>
    <col min="1" max="21" width="6.15625" style="50" customWidth="1"/>
  </cols>
  <sheetData>
    <row r="1" spans="1:21" ht="28.2">
      <c r="K1" s="51" t="s">
        <v>0</v>
      </c>
    </row>
    <row r="2" spans="1:21" ht="17.100000000000001" customHeight="1">
      <c r="H2" s="51"/>
      <c r="P2" s="77"/>
      <c r="S2" s="53"/>
      <c r="T2" s="84"/>
    </row>
    <row r="3" spans="1:21" ht="17.100000000000001" customHeight="1">
      <c r="H3" s="51"/>
      <c r="N3" s="50" t="s">
        <v>13</v>
      </c>
      <c r="P3" s="52">
        <f>Planification!C5</f>
        <v>50000</v>
      </c>
      <c r="Q3" s="50" t="s">
        <v>8</v>
      </c>
      <c r="R3" s="50" t="s">
        <v>14</v>
      </c>
      <c r="S3" s="53">
        <f>P3/30</f>
        <v>1666.6666666666667</v>
      </c>
      <c r="T3" s="84" t="s">
        <v>15</v>
      </c>
    </row>
    <row r="4" spans="1:21">
      <c r="N4" s="77"/>
    </row>
    <row r="5" spans="1:21" ht="14.7" thickBot="1">
      <c r="A5" s="94" t="s">
        <v>1</v>
      </c>
      <c r="B5" s="94"/>
      <c r="C5" s="94"/>
      <c r="D5" s="94" t="s">
        <v>2</v>
      </c>
      <c r="E5" s="94"/>
      <c r="F5" s="94"/>
      <c r="G5" s="94" t="s">
        <v>3</v>
      </c>
      <c r="H5" s="94"/>
      <c r="I5" s="94"/>
      <c r="J5" s="94" t="s">
        <v>4</v>
      </c>
      <c r="K5" s="94"/>
      <c r="L5" s="94"/>
      <c r="M5" s="94" t="s">
        <v>5</v>
      </c>
      <c r="N5" s="94"/>
      <c r="O5" s="94"/>
      <c r="P5" s="94" t="s">
        <v>6</v>
      </c>
      <c r="Q5" s="94"/>
      <c r="R5" s="94"/>
      <c r="S5" s="94" t="s">
        <v>7</v>
      </c>
      <c r="T5" s="94"/>
      <c r="U5" s="94"/>
    </row>
    <row r="6" spans="1:21">
      <c r="A6" s="54"/>
      <c r="B6" s="55"/>
      <c r="C6" s="56"/>
      <c r="D6" s="54"/>
      <c r="E6" s="55"/>
      <c r="F6" s="55"/>
      <c r="G6" s="54"/>
      <c r="H6" s="55"/>
      <c r="I6" s="56"/>
      <c r="J6" s="91" t="s">
        <v>25</v>
      </c>
      <c r="K6" s="92"/>
      <c r="L6" s="93"/>
      <c r="M6" s="91" t="s">
        <v>26</v>
      </c>
      <c r="N6" s="92"/>
      <c r="O6" s="93"/>
      <c r="P6" s="91" t="s">
        <v>27</v>
      </c>
      <c r="Q6" s="92"/>
      <c r="R6" s="93"/>
      <c r="S6" s="91" t="s">
        <v>28</v>
      </c>
      <c r="T6" s="92"/>
      <c r="U6" s="93"/>
    </row>
    <row r="7" spans="1:21">
      <c r="A7" s="58"/>
      <c r="B7" s="77"/>
      <c r="C7" s="59"/>
      <c r="D7" s="60"/>
      <c r="E7" s="77"/>
      <c r="F7" s="77"/>
      <c r="G7" s="58"/>
      <c r="H7" s="77"/>
      <c r="I7" s="59"/>
      <c r="J7" s="71">
        <f>Planification!G15</f>
        <v>900</v>
      </c>
      <c r="K7" s="62"/>
      <c r="L7" s="57" t="s">
        <v>8</v>
      </c>
      <c r="M7" s="61">
        <f>Planification!I15</f>
        <v>1800</v>
      </c>
      <c r="N7" s="62"/>
      <c r="O7" s="57" t="s">
        <v>8</v>
      </c>
      <c r="P7" s="61">
        <f>Planification!K15</f>
        <v>900</v>
      </c>
      <c r="Q7" s="62"/>
      <c r="R7" s="57" t="s">
        <v>8</v>
      </c>
      <c r="S7" s="61">
        <f>Planification!M15</f>
        <v>900</v>
      </c>
      <c r="T7" s="62"/>
      <c r="U7" s="57" t="s">
        <v>8</v>
      </c>
    </row>
    <row r="8" spans="1:21" ht="14.7" thickBot="1">
      <c r="A8" s="78"/>
      <c r="B8" s="79"/>
      <c r="C8" s="80"/>
      <c r="D8" s="78"/>
      <c r="E8" s="79"/>
      <c r="F8" s="79"/>
      <c r="G8" s="78"/>
      <c r="H8" s="79"/>
      <c r="I8" s="80"/>
      <c r="J8" s="82">
        <f>Planification!G16</f>
        <v>900</v>
      </c>
      <c r="K8" s="67"/>
      <c r="L8" s="68" t="s">
        <v>8</v>
      </c>
      <c r="M8" s="81">
        <f>Planification!I16</f>
        <v>2700</v>
      </c>
      <c r="N8" s="67"/>
      <c r="O8" s="68" t="s">
        <v>8</v>
      </c>
      <c r="P8" s="81">
        <f>Planification!K16</f>
        <v>3600</v>
      </c>
      <c r="Q8" s="67"/>
      <c r="R8" s="68" t="s">
        <v>8</v>
      </c>
      <c r="S8" s="81">
        <f>Planification!M16</f>
        <v>4500</v>
      </c>
      <c r="T8" s="67"/>
      <c r="U8" s="68" t="s">
        <v>8</v>
      </c>
    </row>
    <row r="9" spans="1:21">
      <c r="A9" s="91" t="s">
        <v>51</v>
      </c>
      <c r="B9" s="92"/>
      <c r="C9" s="93"/>
      <c r="D9" s="91" t="s">
        <v>34</v>
      </c>
      <c r="E9" s="92"/>
      <c r="F9" s="93"/>
      <c r="G9" s="91" t="s">
        <v>33</v>
      </c>
      <c r="H9" s="92"/>
      <c r="I9" s="93"/>
      <c r="J9" s="91" t="s">
        <v>32</v>
      </c>
      <c r="K9" s="92"/>
      <c r="L9" s="93"/>
      <c r="M9" s="91" t="s">
        <v>31</v>
      </c>
      <c r="N9" s="92"/>
      <c r="O9" s="93"/>
      <c r="P9" s="91" t="s">
        <v>30</v>
      </c>
      <c r="Q9" s="92"/>
      <c r="R9" s="93"/>
      <c r="S9" s="91" t="s">
        <v>29</v>
      </c>
      <c r="T9" s="92"/>
      <c r="U9" s="93"/>
    </row>
    <row r="10" spans="1:21">
      <c r="A10" s="61">
        <f>Planification!A19</f>
        <v>3600</v>
      </c>
      <c r="B10" s="62"/>
      <c r="C10" s="57" t="s">
        <v>8</v>
      </c>
      <c r="D10" s="61">
        <f>Planification!C19</f>
        <v>1800</v>
      </c>
      <c r="E10" s="62"/>
      <c r="F10" s="63" t="s">
        <v>8</v>
      </c>
      <c r="G10" s="61">
        <f>Planification!E19</f>
        <v>3600</v>
      </c>
      <c r="H10" s="62"/>
      <c r="I10" s="57" t="s">
        <v>8</v>
      </c>
      <c r="J10" s="71">
        <f>Planification!G19</f>
        <v>900</v>
      </c>
      <c r="K10" s="62"/>
      <c r="L10" s="57" t="s">
        <v>8</v>
      </c>
      <c r="M10" s="61">
        <f>Planification!I19</f>
        <v>1800</v>
      </c>
      <c r="N10" s="62"/>
      <c r="O10" s="57" t="s">
        <v>8</v>
      </c>
      <c r="P10" s="61">
        <f>Planification!K19</f>
        <v>0</v>
      </c>
      <c r="Q10" s="62"/>
      <c r="R10" s="57" t="s">
        <v>8</v>
      </c>
      <c r="S10" s="61">
        <f>Planification!M19</f>
        <v>0</v>
      </c>
      <c r="T10" s="62"/>
      <c r="U10" s="57" t="s">
        <v>8</v>
      </c>
    </row>
    <row r="11" spans="1:21" ht="14.7" thickBot="1">
      <c r="A11" s="61">
        <f>Planification!A20</f>
        <v>8100</v>
      </c>
      <c r="B11" s="67"/>
      <c r="C11" s="68" t="s">
        <v>8</v>
      </c>
      <c r="D11" s="61">
        <f>Planification!C20</f>
        <v>9900</v>
      </c>
      <c r="E11" s="67"/>
      <c r="F11" s="69" t="s">
        <v>8</v>
      </c>
      <c r="G11" s="61">
        <f>Planification!E20</f>
        <v>13500</v>
      </c>
      <c r="H11" s="67"/>
      <c r="I11" s="68" t="s">
        <v>8</v>
      </c>
      <c r="J11" s="71">
        <f>Planification!G20</f>
        <v>14400</v>
      </c>
      <c r="K11" s="67"/>
      <c r="L11" s="68" t="s">
        <v>8</v>
      </c>
      <c r="M11" s="61">
        <f>Planification!I20</f>
        <v>16200</v>
      </c>
      <c r="N11" s="67"/>
      <c r="O11" s="68" t="s">
        <v>8</v>
      </c>
      <c r="P11" s="61">
        <f>Planification!K20</f>
        <v>16200</v>
      </c>
      <c r="Q11" s="67"/>
      <c r="R11" s="68" t="s">
        <v>8</v>
      </c>
      <c r="S11" s="61">
        <f>Planification!M20</f>
        <v>16200</v>
      </c>
      <c r="T11" s="67"/>
      <c r="U11" s="68" t="s">
        <v>8</v>
      </c>
    </row>
    <row r="12" spans="1:21">
      <c r="A12" s="91" t="s">
        <v>52</v>
      </c>
      <c r="B12" s="92"/>
      <c r="C12" s="93"/>
      <c r="D12" s="91" t="s">
        <v>35</v>
      </c>
      <c r="E12" s="92"/>
      <c r="F12" s="93"/>
      <c r="G12" s="91" t="s">
        <v>36</v>
      </c>
      <c r="H12" s="92"/>
      <c r="I12" s="93"/>
      <c r="J12" s="91" t="s">
        <v>37</v>
      </c>
      <c r="K12" s="92"/>
      <c r="L12" s="93"/>
      <c r="M12" s="91" t="s">
        <v>38</v>
      </c>
      <c r="N12" s="92"/>
      <c r="O12" s="93"/>
      <c r="P12" s="91" t="s">
        <v>39</v>
      </c>
      <c r="Q12" s="92"/>
      <c r="R12" s="93"/>
      <c r="S12" s="91" t="s">
        <v>40</v>
      </c>
      <c r="T12" s="92"/>
      <c r="U12" s="93"/>
    </row>
    <row r="13" spans="1:21">
      <c r="A13" s="61">
        <f>Planification!A23</f>
        <v>3600</v>
      </c>
      <c r="B13" s="62"/>
      <c r="C13" s="57" t="s">
        <v>8</v>
      </c>
      <c r="D13" s="61">
        <f>Planification!C23</f>
        <v>1800</v>
      </c>
      <c r="E13" s="62"/>
      <c r="F13" s="63" t="s">
        <v>8</v>
      </c>
      <c r="G13" s="61">
        <f>Planification!E23</f>
        <v>3600</v>
      </c>
      <c r="H13" s="62"/>
      <c r="I13" s="57" t="s">
        <v>8</v>
      </c>
      <c r="J13" s="71">
        <f>Planification!G23</f>
        <v>900</v>
      </c>
      <c r="K13" s="62"/>
      <c r="L13" s="57" t="s">
        <v>8</v>
      </c>
      <c r="M13" s="61">
        <f>Planification!I23</f>
        <v>1800</v>
      </c>
      <c r="N13" s="62"/>
      <c r="O13" s="57" t="s">
        <v>8</v>
      </c>
      <c r="P13" s="61">
        <f>Planification!K23</f>
        <v>900</v>
      </c>
      <c r="Q13" s="62"/>
      <c r="R13" s="57" t="s">
        <v>8</v>
      </c>
      <c r="S13" s="61">
        <f>Planification!M23</f>
        <v>900</v>
      </c>
      <c r="T13" s="62"/>
      <c r="U13" s="57" t="s">
        <v>8</v>
      </c>
    </row>
    <row r="14" spans="1:21" ht="14.7" thickBot="1">
      <c r="A14" s="81">
        <f>Planification!A24</f>
        <v>19800</v>
      </c>
      <c r="B14" s="67"/>
      <c r="C14" s="68" t="s">
        <v>8</v>
      </c>
      <c r="D14" s="81">
        <f>Planification!C24</f>
        <v>21600</v>
      </c>
      <c r="E14" s="67"/>
      <c r="F14" s="69" t="s">
        <v>8</v>
      </c>
      <c r="G14" s="81">
        <f>Planification!E24</f>
        <v>25200</v>
      </c>
      <c r="H14" s="67"/>
      <c r="I14" s="68" t="s">
        <v>8</v>
      </c>
      <c r="J14" s="82">
        <f>Planification!G24</f>
        <v>26100</v>
      </c>
      <c r="K14" s="67"/>
      <c r="L14" s="68" t="s">
        <v>8</v>
      </c>
      <c r="M14" s="81">
        <f>Planification!I24</f>
        <v>27900</v>
      </c>
      <c r="N14" s="67"/>
      <c r="O14" s="68" t="s">
        <v>8</v>
      </c>
      <c r="P14" s="81">
        <f>Planification!K24</f>
        <v>28800</v>
      </c>
      <c r="Q14" s="67"/>
      <c r="R14" s="68" t="s">
        <v>8</v>
      </c>
      <c r="S14" s="81">
        <f>Planification!M24</f>
        <v>29700</v>
      </c>
      <c r="T14" s="67"/>
      <c r="U14" s="68" t="s">
        <v>8</v>
      </c>
    </row>
    <row r="15" spans="1:21">
      <c r="A15" s="91" t="s">
        <v>53</v>
      </c>
      <c r="B15" s="92"/>
      <c r="C15" s="93"/>
      <c r="D15" s="91" t="s">
        <v>41</v>
      </c>
      <c r="E15" s="92"/>
      <c r="F15" s="93"/>
      <c r="G15" s="91" t="s">
        <v>42</v>
      </c>
      <c r="H15" s="92"/>
      <c r="I15" s="93"/>
      <c r="J15" s="91" t="s">
        <v>43</v>
      </c>
      <c r="K15" s="92"/>
      <c r="L15" s="93"/>
      <c r="M15" s="91" t="s">
        <v>44</v>
      </c>
      <c r="N15" s="92"/>
      <c r="O15" s="93"/>
      <c r="P15" s="91" t="s">
        <v>45</v>
      </c>
      <c r="Q15" s="92"/>
      <c r="R15" s="93"/>
      <c r="S15" s="91" t="s">
        <v>46</v>
      </c>
      <c r="T15" s="92"/>
      <c r="U15" s="93"/>
    </row>
    <row r="16" spans="1:21">
      <c r="A16" s="61">
        <f>Planification!A27</f>
        <v>3600</v>
      </c>
      <c r="B16" s="62"/>
      <c r="C16" s="57" t="s">
        <v>8</v>
      </c>
      <c r="D16" s="61">
        <f>Planification!C27</f>
        <v>450</v>
      </c>
      <c r="E16" s="62"/>
      <c r="F16" s="63" t="s">
        <v>8</v>
      </c>
      <c r="G16" s="61">
        <f>Planification!E27</f>
        <v>3600</v>
      </c>
      <c r="H16" s="62"/>
      <c r="I16" s="57" t="s">
        <v>8</v>
      </c>
      <c r="J16" s="71">
        <f>Planification!G27</f>
        <v>900</v>
      </c>
      <c r="K16" s="62"/>
      <c r="L16" s="57" t="s">
        <v>8</v>
      </c>
      <c r="M16" s="61">
        <f>Planification!I27</f>
        <v>450</v>
      </c>
      <c r="N16" s="62"/>
      <c r="O16" s="57" t="s">
        <v>8</v>
      </c>
      <c r="P16" s="61">
        <f>Planification!K27</f>
        <v>900</v>
      </c>
      <c r="Q16" s="62"/>
      <c r="R16" s="57" t="s">
        <v>8</v>
      </c>
      <c r="S16" s="61">
        <f>Planification!M27</f>
        <v>900</v>
      </c>
      <c r="T16" s="62"/>
      <c r="U16" s="57" t="s">
        <v>8</v>
      </c>
    </row>
    <row r="17" spans="1:21" ht="14.7" thickBot="1">
      <c r="A17" s="64">
        <f>Planification!A28</f>
        <v>33300</v>
      </c>
      <c r="B17" s="65"/>
      <c r="C17" s="66" t="s">
        <v>8</v>
      </c>
      <c r="D17" s="64">
        <f>Planification!C28</f>
        <v>33750</v>
      </c>
      <c r="E17" s="65">
        <f>E16+B17</f>
        <v>0</v>
      </c>
      <c r="F17" s="16" t="s">
        <v>8</v>
      </c>
      <c r="G17" s="64">
        <f>Planification!E28</f>
        <v>37350</v>
      </c>
      <c r="H17" s="65"/>
      <c r="I17" s="66" t="s">
        <v>8</v>
      </c>
      <c r="J17" s="83">
        <f>Planification!G28</f>
        <v>38250</v>
      </c>
      <c r="K17" s="65"/>
      <c r="L17" s="66" t="s">
        <v>8</v>
      </c>
      <c r="M17" s="64">
        <f>Planification!I28</f>
        <v>38700</v>
      </c>
      <c r="N17" s="65"/>
      <c r="O17" s="66" t="s">
        <v>8</v>
      </c>
      <c r="P17" s="75">
        <f>Planification!K28</f>
        <v>39600</v>
      </c>
      <c r="Q17" s="67"/>
      <c r="R17" s="68" t="s">
        <v>8</v>
      </c>
      <c r="S17" s="75">
        <f>Planification!M28</f>
        <v>40500</v>
      </c>
      <c r="T17" s="67"/>
      <c r="U17" s="68" t="s">
        <v>8</v>
      </c>
    </row>
    <row r="18" spans="1:21">
      <c r="A18" s="91" t="s">
        <v>54</v>
      </c>
      <c r="B18" s="92"/>
      <c r="C18" s="93"/>
      <c r="D18" s="91" t="s">
        <v>50</v>
      </c>
      <c r="E18" s="92"/>
      <c r="F18" s="93"/>
      <c r="G18" s="91" t="s">
        <v>49</v>
      </c>
      <c r="H18" s="92"/>
      <c r="I18" s="93"/>
      <c r="J18" s="91" t="s">
        <v>48</v>
      </c>
      <c r="K18" s="92"/>
      <c r="L18" s="93"/>
      <c r="M18" s="91" t="s">
        <v>47</v>
      </c>
      <c r="N18" s="92"/>
      <c r="O18" s="93"/>
    </row>
    <row r="19" spans="1:21" s="50" customFormat="1">
      <c r="A19" s="70">
        <f>Planification!A31</f>
        <v>1800</v>
      </c>
      <c r="B19" s="62"/>
      <c r="C19" s="57" t="s">
        <v>8</v>
      </c>
      <c r="D19" s="70">
        <f>Planification!C31</f>
        <v>1800</v>
      </c>
      <c r="E19" s="62"/>
      <c r="F19" s="63" t="s">
        <v>8</v>
      </c>
      <c r="G19" s="70">
        <f>Planification!E31</f>
        <v>3600</v>
      </c>
      <c r="H19" s="62"/>
      <c r="I19" s="57" t="s">
        <v>8</v>
      </c>
      <c r="J19" s="71">
        <f>Planification!G31</f>
        <v>900</v>
      </c>
      <c r="K19" s="62"/>
      <c r="L19" s="57" t="s">
        <v>8</v>
      </c>
      <c r="M19" s="70">
        <f>Planification!I31</f>
        <v>1800</v>
      </c>
      <c r="N19" s="62"/>
      <c r="O19" s="57" t="s">
        <v>8</v>
      </c>
    </row>
    <row r="20" spans="1:21" s="50" customFormat="1" ht="14.7" thickBot="1">
      <c r="A20" s="75">
        <f>Planification!A32</f>
        <v>42300</v>
      </c>
      <c r="B20" s="67"/>
      <c r="C20" s="68" t="s">
        <v>8</v>
      </c>
      <c r="D20" s="75">
        <f>Planification!C32</f>
        <v>44100</v>
      </c>
      <c r="E20" s="67"/>
      <c r="F20" s="69" t="s">
        <v>8</v>
      </c>
      <c r="G20" s="75">
        <f>Planification!E32</f>
        <v>47700</v>
      </c>
      <c r="H20" s="67"/>
      <c r="I20" s="68" t="s">
        <v>8</v>
      </c>
      <c r="J20" s="76">
        <f>Planification!G32</f>
        <v>48600</v>
      </c>
      <c r="K20" s="67"/>
      <c r="L20" s="68" t="s">
        <v>8</v>
      </c>
      <c r="M20" s="75">
        <f>Planification!I32</f>
        <v>50400</v>
      </c>
      <c r="N20" s="67"/>
      <c r="O20" s="68" t="s">
        <v>8</v>
      </c>
    </row>
    <row r="22" spans="1:21" s="50" customFormat="1"/>
    <row r="23" spans="1:21" s="50" customFormat="1">
      <c r="A23" s="100" t="s">
        <v>25</v>
      </c>
      <c r="B23" s="110"/>
      <c r="C23" s="110"/>
      <c r="D23" s="101"/>
    </row>
    <row r="24" spans="1:21" s="50" customFormat="1" ht="15.3" customHeight="1">
      <c r="A24" s="102" t="s">
        <v>21</v>
      </c>
      <c r="B24" s="103"/>
      <c r="C24" s="104" t="s">
        <v>22</v>
      </c>
      <c r="D24" s="105"/>
      <c r="E24" s="28"/>
      <c r="F24" s="28"/>
      <c r="G24" s="28"/>
    </row>
    <row r="25" spans="1:21" s="50" customFormat="1" ht="23.4" customHeight="1">
      <c r="A25" s="106" t="s">
        <v>24</v>
      </c>
      <c r="B25" s="107"/>
      <c r="C25" s="108" t="s">
        <v>23</v>
      </c>
      <c r="D25" s="109"/>
      <c r="E25" s="72"/>
      <c r="F25" s="28"/>
      <c r="G25" s="28"/>
      <c r="S25" s="99" t="s">
        <v>55</v>
      </c>
    </row>
    <row r="26" spans="1:21" s="50" customFormat="1">
      <c r="A26" s="28"/>
      <c r="B26" s="28"/>
      <c r="C26" s="28"/>
      <c r="D26" s="28"/>
      <c r="E26" s="28"/>
      <c r="F26" s="28"/>
      <c r="G26" s="28"/>
    </row>
    <row r="27" spans="1:21" s="50" customFormat="1">
      <c r="A27" s="28"/>
      <c r="B27" s="28"/>
      <c r="C27" s="28"/>
      <c r="D27" s="28"/>
      <c r="E27" s="28"/>
      <c r="F27" s="28"/>
      <c r="G27" s="28"/>
    </row>
  </sheetData>
  <sheetProtection password="DE2F" sheet="1" objects="1" scenarios="1"/>
  <mergeCells count="42">
    <mergeCell ref="A24:B24"/>
    <mergeCell ref="A25:B25"/>
    <mergeCell ref="C24:D24"/>
    <mergeCell ref="C25:D25"/>
    <mergeCell ref="A23:D23"/>
    <mergeCell ref="S15:U15"/>
    <mergeCell ref="A18:C18"/>
    <mergeCell ref="D18:F18"/>
    <mergeCell ref="G18:I18"/>
    <mergeCell ref="J18:L18"/>
    <mergeCell ref="M18:O18"/>
    <mergeCell ref="A15:C15"/>
    <mergeCell ref="D15:F15"/>
    <mergeCell ref="G15:I15"/>
    <mergeCell ref="J15:L15"/>
    <mergeCell ref="M15:O15"/>
    <mergeCell ref="P15:R15"/>
    <mergeCell ref="S9:U9"/>
    <mergeCell ref="A12:C12"/>
    <mergeCell ref="D12:F12"/>
    <mergeCell ref="G12:I12"/>
    <mergeCell ref="J12:L12"/>
    <mergeCell ref="M12:O12"/>
    <mergeCell ref="P12:R12"/>
    <mergeCell ref="S12:U12"/>
    <mergeCell ref="A9:C9"/>
    <mergeCell ref="S5:U5"/>
    <mergeCell ref="J6:L6"/>
    <mergeCell ref="M6:O6"/>
    <mergeCell ref="P6:R6"/>
    <mergeCell ref="S6:U6"/>
    <mergeCell ref="D9:F9"/>
    <mergeCell ref="G9:I9"/>
    <mergeCell ref="J9:L9"/>
    <mergeCell ref="M9:O9"/>
    <mergeCell ref="P9:R9"/>
    <mergeCell ref="A5:C5"/>
    <mergeCell ref="D5:F5"/>
    <mergeCell ref="G5:I5"/>
    <mergeCell ref="J5:L5"/>
    <mergeCell ref="M5:O5"/>
    <mergeCell ref="P5:R5"/>
  </mergeCells>
  <hyperlinks>
    <hyperlink ref="S25" r:id="rId1"/>
  </hyperlinks>
  <pageMargins left="0.7" right="0.7" top="0.75" bottom="0.75" header="0.3" footer="0.3"/>
  <pageSetup paperSize="9" orientation="landscape"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Planification</vt:lpstr>
      <vt:lpstr>Tableau à remplir</vt:lpstr>
      <vt:lpstr>Tableau à imprimer</vt:lpstr>
      <vt:lpstr>Planification!Zone_d_impression</vt:lpstr>
      <vt:lpstr>'Tableau à remplir'!Zone_d_impression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Celine A</dc:creator>
  <cp:lastModifiedBy>Celine A</cp:lastModifiedBy>
  <cp:lastPrinted>2018-10-27T10:47:22Z</cp:lastPrinted>
  <dcterms:created xsi:type="dcterms:W3CDTF">2018-09-02T20:05:11Z</dcterms:created>
  <dcterms:modified xsi:type="dcterms:W3CDTF">2018-10-29T13:38:26Z</dcterms:modified>
</cp:coreProperties>
</file>